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905" activeTab="0"/>
  </bookViews>
  <sheets>
    <sheet name="прил 3 ведомст 2015" sheetId="1" r:id="rId1"/>
  </sheets>
  <definedNames/>
  <calcPr fullCalcOnLoad="1"/>
</workbook>
</file>

<file path=xl/sharedStrings.xml><?xml version="1.0" encoding="utf-8"?>
<sst xmlns="http://schemas.openxmlformats.org/spreadsheetml/2006/main" count="274" uniqueCount="99">
  <si>
    <t>(тыс.руб.)</t>
  </si>
  <si>
    <t xml:space="preserve">к решению Бавлинского городского Совета </t>
  </si>
  <si>
    <t xml:space="preserve">  Приложение № 3</t>
  </si>
  <si>
    <t>Расходы бюджета муниципального образования "город Бавлы"</t>
  </si>
  <si>
    <t>Наименование</t>
  </si>
  <si>
    <t>ведом ство</t>
  </si>
  <si>
    <t>РЗ</t>
  </si>
  <si>
    <t>ПР</t>
  </si>
  <si>
    <t>ЦСР</t>
  </si>
  <si>
    <t>ВР</t>
  </si>
  <si>
    <t xml:space="preserve">Сумма </t>
  </si>
  <si>
    <t>ИСПОЛНИТЕЛЬНЫЙ КОМИТЕТ   МУНИЦИПАЛЬНОГО ОБРАЗОВАНИЯ "ГОРОД БАВЛЫ"</t>
  </si>
  <si>
    <t>Общегосударственные вопросы</t>
  </si>
  <si>
    <t>01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</si>
  <si>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</si>
  <si>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</si>
  <si>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Руководство и управление в сфере установленных функций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</si>
  <si>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</si>
  <si>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</si>
  <si>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</si>
  <si>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</si>
  <si>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</si>
  <si>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</si>
  <si>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</si>
  <si>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</si>
  <si>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</si>
  <si>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</si>
  <si>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</si>
  <si>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</si>
  <si>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0029500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</si>
  <si>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</si>
  <si>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</si>
  <si>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</si>
  <si>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</si>
  <si>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</si>
  <si>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</si>
  <si>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</si>
  <si>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</si>
  <si>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</si>
  <si>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</si>
  <si>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Межбюджетные трансферты</t>
  </si>
  <si>
    <t>5210000</t>
  </si>
  <si>
    <t xml:space="preserve">Прочие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</si>
  <si>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5210600</t>
  </si>
  <si>
    <t>500</t>
  </si>
  <si>
    <t>Коммунальное хозяйство</t>
  </si>
  <si>
    <t>02</t>
  </si>
  <si>
    <t>Поддержка коммунального хозяйства</t>
  </si>
  <si>
    <t>3510000</t>
  </si>
  <si>
    <t xml:space="preserve">Мероприятия в области коммунального хозяйства </t>
  </si>
  <si>
    <t>3510500</t>
  </si>
  <si>
    <t>Благоустройство</t>
  </si>
  <si>
    <t>03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</si>
  <si>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</si>
  <si>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6000000</t>
  </si>
  <si>
    <t>Программа "Комплексное благоустройство и озеленение города Бавлы "Мой город" - уличное освещение</t>
  </si>
  <si>
    <t>6000100</t>
  </si>
  <si>
    <t>Программа "Комплексное благоустройство и озеленение города Бавлы "Мой город" - содержание автомобильных дорог и инженерных сооружений на них в границах поселений в рамках благоустройства</t>
  </si>
  <si>
    <t>6000200</t>
  </si>
  <si>
    <t>Программа "Комплексное благоустройство и озеленение города Бавлы "Мой город" - озеленение</t>
  </si>
  <si>
    <t>6000300</t>
  </si>
  <si>
    <t>Программа "Комплексное благоустройство и озеленение города Бавлы "Мой город" - организация и содержание мест захоронения</t>
  </si>
  <si>
    <t>6000400</t>
  </si>
  <si>
    <t>Программа "Комплексное благоустройство и озеленение города Бавлы "Мой город" - прочие мероприятия по благоустройству городских округов и поселений</t>
  </si>
  <si>
    <t>6000500</t>
  </si>
  <si>
    <t>Охрана окружающей среды</t>
  </si>
  <si>
    <t>06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</si>
  <si>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</si>
  <si>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</si>
  <si>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4100000</t>
  </si>
  <si>
    <t>4100103</t>
  </si>
  <si>
    <t>Образование</t>
  </si>
  <si>
    <t>07</t>
  </si>
  <si>
    <t>Общее образование</t>
  </si>
  <si>
    <t>Прочие 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(МБТ передаваемые из бюджетов поселений в бюджет муниципального района)</t>
  </si>
  <si>
    <t>5210700</t>
  </si>
  <si>
    <t xml:space="preserve">Культура и кинематография </t>
  </si>
  <si>
    <t>08</t>
  </si>
  <si>
    <t xml:space="preserve">Культура </t>
  </si>
  <si>
    <t>Учреждения культуры и мероприятия в сфере культуры и кинематографии</t>
  </si>
  <si>
    <t>4400000</t>
  </si>
  <si>
    <t xml:space="preserve">Мероприятия в сфере культуры, кинематографии </t>
  </si>
  <si>
    <t>4400100</t>
  </si>
  <si>
    <t>Закупки товаров, работ и услуг для государственных (муниципальных) нужд</t>
  </si>
  <si>
    <t>Итого:</t>
  </si>
  <si>
    <t>по ведомственной структуре расходов бюджета за 2015 год</t>
  </si>
  <si>
    <t>14</t>
  </si>
  <si>
    <t>5228000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</si>
  <si>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</si>
  <si>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</si>
  <si>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Комплексная программа по профилактике правонарушений по Бавлинскому муниципальному району</t>
  </si>
  <si>
    <t>7110344</t>
  </si>
  <si>
    <t>Мероприятия по землеустройству и землепользованию</t>
  </si>
  <si>
    <t>9907603</t>
  </si>
  <si>
    <t>Расходы по капитальному ремонту жилищного фонда, не включенные в сотав Республиканской программы по капитальному ремонту многоквартирных домов</t>
  </si>
  <si>
    <t>0481420</t>
  </si>
  <si>
    <t>400</t>
  </si>
  <si>
    <t>Бюджетные инвестиции</t>
  </si>
  <si>
    <r>
      <t>от "</t>
    </r>
    <r>
      <rPr>
        <u val="single"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>"</t>
    </r>
    <r>
      <rPr>
        <u val="single"/>
        <sz val="12"/>
        <rFont val="Times New Roman"/>
        <family val="1"/>
      </rPr>
      <t xml:space="preserve">                  </t>
    </r>
    <r>
      <rPr>
        <sz val="12"/>
        <rFont val="Times New Roman"/>
        <family val="1"/>
      </rPr>
      <t>2016г. № 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</si>
</sst>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25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58">
      <selection activeCell="G3" sqref="G1:G3"/>
    </sheetView>
  </sheetViews>
  <sheetFormatPr defaultColWidth="9.00390625" defaultRowHeight="12.75"/>
  <cols>
    <col min="1" max="1" width="54.25390625" style="1" customWidth="1"/>
    <col min="2" max="2" width="6.75390625" style="2" customWidth="1"/>
    <col min="3" max="4" width="5.00390625" style="3" customWidth="1"/>
    <col min="5" max="5" width="8.375" style="3" customWidth="1"/>
    <col min="6" max="6" width="5.00390625" style="3" customWidth="1"/>
    <col min="7" max="7" width="11.25390625" style="11" customWidth="1"/>
    <col min="8" max="8" width="2.00390625" style="5" customWidth="1"/>
    <col min="9" max="16384" width="9.125" style="5" customWidth="1"/>
  </cols>
  <sheetData>
    <row r="1" spans="3:7" ht="15.75">
      <c r="C1" s="4"/>
      <c r="D1" s="6"/>
      <c r="E1" s="6"/>
      <c r="F1" s="6"/>
      <c r="G1" s="22" t="s">
        <v>2</v>
      </c>
    </row>
    <row r="2" ht="15.75">
      <c r="G2" s="22" t="s">
        <v>1</v>
      </c>
    </row>
    <row r="3" ht="15.75">
      <c r="G3" s="22" t="s">
        <v>98</v>
      </c>
    </row>
    <row r="4" ht="15">
      <c r="G4" s="10"/>
    </row>
    <row r="5" spans="1:7" ht="18.75">
      <c r="A5" s="21" t="s">
        <v>3</v>
      </c>
      <c r="B5" s="21"/>
      <c r="C5" s="21"/>
      <c r="D5" s="21"/>
      <c r="E5" s="21"/>
      <c r="F5" s="21"/>
      <c r="G5" s="21"/>
    </row>
    <row r="6" spans="1:7" ht="18.75">
      <c r="A6" s="21" t="s">
        <v>85</v>
      </c>
      <c r="B6" s="21"/>
      <c r="C6" s="21"/>
      <c r="D6" s="21"/>
      <c r="E6" s="21"/>
      <c r="F6" s="21"/>
      <c r="G6" s="21"/>
    </row>
    <row r="7" spans="1:6" ht="15">
      <c r="A7" s="2"/>
      <c r="C7" s="2"/>
      <c r="D7" s="2"/>
      <c r="E7" s="2"/>
      <c r="F7" s="2"/>
    </row>
    <row r="8" spans="1:6" ht="15">
      <c r="A8" s="2"/>
      <c r="C8" s="2"/>
      <c r="D8" s="2"/>
      <c r="E8" s="2"/>
      <c r="F8" s="2"/>
    </row>
    <row r="9" ht="15">
      <c r="G9" s="10" t="s">
        <v>0</v>
      </c>
    </row>
    <row r="10" spans="1:7" ht="42.75">
      <c r="A10" s="18" t="s">
        <v>4</v>
      </c>
      <c r="B10" s="18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20" t="s">
        <v>10</v>
      </c>
    </row>
    <row r="11" spans="1:7" ht="42.75">
      <c r="A11" s="13" t="s">
        <v>11</v>
      </c>
      <c r="B11" s="14">
        <v>802</v>
      </c>
      <c r="C11" s="15"/>
      <c r="D11" s="15"/>
      <c r="E11" s="15"/>
      <c r="F11" s="15"/>
      <c r="G11" s="16">
        <f>SUM(G12+G27+G31+G62+G67+G72+G23)</f>
        <v>70783.9</v>
      </c>
    </row>
    <row r="12" spans="1:7" ht="14.25">
      <c r="A12" s="13" t="s">
        <v>12</v>
      </c>
      <c r="B12" s="14">
        <v>802</v>
      </c>
      <c r="C12" s="15" t="s">
        <v>13</v>
      </c>
      <c r="D12" s="15"/>
      <c r="E12" s="15"/>
      <c r="F12" s="15"/>
      <c r="G12" s="16">
        <f>SUM(G13+G19)</f>
        <v>3541.5999999999995</v>
      </c>
    </row>
    <row r="13" spans="1:7" ht="47.25" customHeight="1">
      <c r="A13" s="7" t="s">
        <v>14</v>
      </c>
      <c r="B13" s="8">
        <v>802</v>
      </c>
      <c r="C13" s="9" t="s">
        <v>13</v>
      </c>
      <c r="D13" s="9" t="s">
        <v>15</v>
      </c>
      <c r="E13" s="9"/>
      <c r="F13" s="9"/>
      <c r="G13" s="12">
        <f>SUM(G14)</f>
        <v>3537.5999999999995</v>
      </c>
    </row>
    <row r="14" spans="1:7" ht="20.25" customHeight="1">
      <c r="A14" s="7" t="s">
        <v>16</v>
      </c>
      <c r="B14" s="8">
        <v>802</v>
      </c>
      <c r="C14" s="9" t="s">
        <v>13</v>
      </c>
      <c r="D14" s="9" t="s">
        <v>15</v>
      </c>
      <c r="E14" s="9" t="s">
        <v>17</v>
      </c>
      <c r="F14" s="9"/>
      <c r="G14" s="12">
        <f>SUM(G15)</f>
        <v>3537.5999999999995</v>
      </c>
    </row>
    <row r="15" spans="1:7" ht="15">
      <c r="A15" s="7" t="s">
        <v>18</v>
      </c>
      <c r="B15" s="8">
        <v>802</v>
      </c>
      <c r="C15" s="9" t="s">
        <v>13</v>
      </c>
      <c r="D15" s="9" t="s">
        <v>15</v>
      </c>
      <c r="E15" s="9" t="s">
        <v>19</v>
      </c>
      <c r="F15" s="9"/>
      <c r="G15" s="12">
        <f>SUM(G16:G18)</f>
        <v>3537.5999999999995</v>
      </c>
    </row>
    <row r="16" spans="1:7" ht="62.25" customHeight="1">
      <c r="A16" s="7" t="s">
        <v>20</v>
      </c>
      <c r="B16" s="8">
        <v>802</v>
      </c>
      <c r="C16" s="9" t="s">
        <v>13</v>
      </c>
      <c r="D16" s="9" t="s">
        <v>15</v>
      </c>
      <c r="E16" s="9" t="s">
        <v>19</v>
      </c>
      <c r="F16" s="9" t="s">
        <v>21</v>
      </c>
      <c r="G16" s="12">
        <v>2426.2</v>
      </c>
    </row>
    <row r="17" spans="1:7" ht="30">
      <c r="A17" s="7" t="s">
        <v>22</v>
      </c>
      <c r="B17" s="8">
        <v>802</v>
      </c>
      <c r="C17" s="9" t="s">
        <v>13</v>
      </c>
      <c r="D17" s="9" t="s">
        <v>15</v>
      </c>
      <c r="E17" s="9" t="s">
        <v>19</v>
      </c>
      <c r="F17" s="9" t="s">
        <v>23</v>
      </c>
      <c r="G17" s="12">
        <v>1066.2</v>
      </c>
    </row>
    <row r="18" spans="1:7" ht="15">
      <c r="A18" s="7" t="s">
        <v>24</v>
      </c>
      <c r="B18" s="8">
        <v>802</v>
      </c>
      <c r="C18" s="9" t="s">
        <v>13</v>
      </c>
      <c r="D18" s="9" t="s">
        <v>15</v>
      </c>
      <c r="E18" s="9" t="s">
        <v>19</v>
      </c>
      <c r="F18" s="9" t="s">
        <v>25</v>
      </c>
      <c r="G18" s="12">
        <v>45.2</v>
      </c>
    </row>
    <row r="19" spans="1:7" ht="15">
      <c r="A19" s="7" t="s">
        <v>26</v>
      </c>
      <c r="B19" s="8">
        <v>802</v>
      </c>
      <c r="C19" s="9" t="s">
        <v>13</v>
      </c>
      <c r="D19" s="9" t="s">
        <v>27</v>
      </c>
      <c r="E19" s="9"/>
      <c r="F19" s="9"/>
      <c r="G19" s="12">
        <v>4</v>
      </c>
    </row>
    <row r="20" spans="1:7" ht="20.25" customHeight="1">
      <c r="A20" s="7" t="s">
        <v>16</v>
      </c>
      <c r="B20" s="8">
        <v>802</v>
      </c>
      <c r="C20" s="9" t="s">
        <v>13</v>
      </c>
      <c r="D20" s="9" t="s">
        <v>27</v>
      </c>
      <c r="E20" s="9" t="s">
        <v>17</v>
      </c>
      <c r="F20" s="9"/>
      <c r="G20" s="12">
        <v>4</v>
      </c>
    </row>
    <row r="21" spans="1:7" ht="30">
      <c r="A21" s="7" t="s">
        <v>28</v>
      </c>
      <c r="B21" s="8">
        <v>802</v>
      </c>
      <c r="C21" s="9" t="s">
        <v>13</v>
      </c>
      <c r="D21" s="9" t="s">
        <v>27</v>
      </c>
      <c r="E21" s="9" t="s">
        <v>29</v>
      </c>
      <c r="F21" s="9"/>
      <c r="G21" s="12">
        <v>4</v>
      </c>
    </row>
    <row r="22" spans="1:7" ht="15">
      <c r="A22" s="7" t="s">
        <v>24</v>
      </c>
      <c r="B22" s="8">
        <v>802</v>
      </c>
      <c r="C22" s="9" t="s">
        <v>13</v>
      </c>
      <c r="D22" s="9" t="s">
        <v>27</v>
      </c>
      <c r="E22" s="9" t="s">
        <v>29</v>
      </c>
      <c r="F22" s="9" t="s">
        <v>25</v>
      </c>
      <c r="G22" s="12">
        <v>4</v>
      </c>
    </row>
    <row r="23" spans="1:7" s="17" customFormat="1" ht="28.5">
      <c r="A23" s="13" t="s">
        <v>88</v>
      </c>
      <c r="B23" s="14">
        <v>802</v>
      </c>
      <c r="C23" s="15" t="s">
        <v>52</v>
      </c>
      <c r="D23" s="15"/>
      <c r="E23" s="15"/>
      <c r="F23" s="15"/>
      <c r="G23" s="16">
        <f>SUM(G24)</f>
        <v>53.5</v>
      </c>
    </row>
    <row r="24" spans="1:7" ht="32.25" customHeight="1">
      <c r="A24" s="7" t="s">
        <v>89</v>
      </c>
      <c r="B24" s="8">
        <v>802</v>
      </c>
      <c r="C24" s="9" t="s">
        <v>52</v>
      </c>
      <c r="D24" s="9" t="s">
        <v>86</v>
      </c>
      <c r="E24" s="9"/>
      <c r="F24" s="9"/>
      <c r="G24" s="12">
        <f>SUM(G25)</f>
        <v>53.5</v>
      </c>
    </row>
    <row r="25" spans="1:7" ht="27.75" customHeight="1">
      <c r="A25" s="7" t="s">
        <v>90</v>
      </c>
      <c r="B25" s="8">
        <v>802</v>
      </c>
      <c r="C25" s="9" t="s">
        <v>52</v>
      </c>
      <c r="D25" s="9" t="s">
        <v>86</v>
      </c>
      <c r="E25" s="9" t="s">
        <v>87</v>
      </c>
      <c r="F25" s="9"/>
      <c r="G25" s="12">
        <f>SUM(G26)</f>
        <v>53.5</v>
      </c>
    </row>
    <row r="26" spans="1:7" ht="30">
      <c r="A26" s="7" t="s">
        <v>22</v>
      </c>
      <c r="B26" s="8">
        <v>802</v>
      </c>
      <c r="C26" s="9" t="s">
        <v>52</v>
      </c>
      <c r="D26" s="9" t="s">
        <v>86</v>
      </c>
      <c r="E26" s="9" t="s">
        <v>87</v>
      </c>
      <c r="F26" s="9" t="s">
        <v>23</v>
      </c>
      <c r="G26" s="12">
        <v>53.5</v>
      </c>
    </row>
    <row r="27" spans="1:7" s="17" customFormat="1" ht="15">
      <c r="A27" s="13" t="s">
        <v>30</v>
      </c>
      <c r="B27" s="14">
        <v>802</v>
      </c>
      <c r="C27" s="15" t="s">
        <v>15</v>
      </c>
      <c r="D27" s="15"/>
      <c r="E27" s="15"/>
      <c r="F27" s="15"/>
      <c r="G27" s="16">
        <v>194</v>
      </c>
    </row>
    <row r="28" spans="1:7" ht="15">
      <c r="A28" s="7" t="s">
        <v>31</v>
      </c>
      <c r="B28" s="8">
        <v>802</v>
      </c>
      <c r="C28" s="9" t="s">
        <v>15</v>
      </c>
      <c r="D28" s="9" t="s">
        <v>32</v>
      </c>
      <c r="E28" s="9"/>
      <c r="F28" s="9"/>
      <c r="G28" s="12">
        <v>194</v>
      </c>
    </row>
    <row r="29" spans="1:7" ht="17.25" customHeight="1">
      <c r="A29" s="7" t="s">
        <v>92</v>
      </c>
      <c r="B29" s="8">
        <v>802</v>
      </c>
      <c r="C29" s="9" t="s">
        <v>15</v>
      </c>
      <c r="D29" s="9" t="s">
        <v>32</v>
      </c>
      <c r="E29" s="9" t="s">
        <v>91</v>
      </c>
      <c r="F29" s="9"/>
      <c r="G29" s="12">
        <v>194</v>
      </c>
    </row>
    <row r="30" spans="1:7" ht="30">
      <c r="A30" s="7" t="s">
        <v>22</v>
      </c>
      <c r="B30" s="8">
        <v>802</v>
      </c>
      <c r="C30" s="9" t="s">
        <v>15</v>
      </c>
      <c r="D30" s="9" t="s">
        <v>32</v>
      </c>
      <c r="E30" s="9" t="s">
        <v>91</v>
      </c>
      <c r="F30" s="9" t="s">
        <v>23</v>
      </c>
      <c r="G30" s="12">
        <v>194</v>
      </c>
    </row>
    <row r="31" spans="1:7" s="17" customFormat="1" ht="15">
      <c r="A31" s="13" t="s">
        <v>33</v>
      </c>
      <c r="B31" s="14">
        <v>802</v>
      </c>
      <c r="C31" s="15" t="s">
        <v>34</v>
      </c>
      <c r="D31" s="15"/>
      <c r="E31" s="15"/>
      <c r="F31" s="15"/>
      <c r="G31" s="16">
        <f>SUM(G32+G41+G45)</f>
        <v>43755</v>
      </c>
    </row>
    <row r="32" spans="1:7" s="17" customFormat="1" ht="15">
      <c r="A32" s="13" t="s">
        <v>35</v>
      </c>
      <c r="B32" s="14">
        <v>802</v>
      </c>
      <c r="C32" s="15" t="s">
        <v>34</v>
      </c>
      <c r="D32" s="15" t="s">
        <v>13</v>
      </c>
      <c r="E32" s="15"/>
      <c r="F32" s="15"/>
      <c r="G32" s="16">
        <f>SUM(G33+G36+G38)</f>
        <v>8071</v>
      </c>
    </row>
    <row r="33" spans="1:7" ht="15">
      <c r="A33" s="7" t="s">
        <v>36</v>
      </c>
      <c r="B33" s="8">
        <v>802</v>
      </c>
      <c r="C33" s="9" t="s">
        <v>34</v>
      </c>
      <c r="D33" s="9" t="s">
        <v>13</v>
      </c>
      <c r="E33" s="9" t="s">
        <v>37</v>
      </c>
      <c r="F33" s="9"/>
      <c r="G33" s="12">
        <f>SUM(G34)</f>
        <v>33</v>
      </c>
    </row>
    <row r="34" spans="1:7" ht="15">
      <c r="A34" s="7" t="s">
        <v>38</v>
      </c>
      <c r="B34" s="8">
        <v>802</v>
      </c>
      <c r="C34" s="9" t="s">
        <v>34</v>
      </c>
      <c r="D34" s="9" t="s">
        <v>13</v>
      </c>
      <c r="E34" s="9" t="s">
        <v>39</v>
      </c>
      <c r="F34" s="9"/>
      <c r="G34" s="12">
        <f>SUM(G35)</f>
        <v>33</v>
      </c>
    </row>
    <row r="35" spans="1:7" ht="30">
      <c r="A35" s="7" t="s">
        <v>22</v>
      </c>
      <c r="B35" s="8">
        <v>802</v>
      </c>
      <c r="C35" s="9" t="s">
        <v>34</v>
      </c>
      <c r="D35" s="9" t="s">
        <v>13</v>
      </c>
      <c r="E35" s="9" t="s">
        <v>39</v>
      </c>
      <c r="F35" s="9" t="s">
        <v>23</v>
      </c>
      <c r="G35" s="12">
        <v>33</v>
      </c>
    </row>
    <row r="36" spans="1:7" ht="15">
      <c r="A36" s="7" t="s">
        <v>40</v>
      </c>
      <c r="B36" s="8">
        <v>802</v>
      </c>
      <c r="C36" s="9" t="s">
        <v>34</v>
      </c>
      <c r="D36" s="9" t="s">
        <v>13</v>
      </c>
      <c r="E36" s="9" t="s">
        <v>41</v>
      </c>
      <c r="F36" s="9"/>
      <c r="G36" s="12">
        <v>7608</v>
      </c>
    </row>
    <row r="37" spans="1:7" ht="60" customHeight="1">
      <c r="A37" s="7" t="s">
        <v>42</v>
      </c>
      <c r="B37" s="8">
        <v>802</v>
      </c>
      <c r="C37" s="9" t="s">
        <v>34</v>
      </c>
      <c r="D37" s="9" t="s">
        <v>13</v>
      </c>
      <c r="E37" s="9" t="s">
        <v>43</v>
      </c>
      <c r="F37" s="9"/>
      <c r="G37" s="12">
        <v>7608</v>
      </c>
    </row>
    <row r="38" spans="1:7" ht="45" customHeight="1">
      <c r="A38" s="7" t="s">
        <v>94</v>
      </c>
      <c r="B38" s="8">
        <v>802</v>
      </c>
      <c r="C38" s="9" t="s">
        <v>34</v>
      </c>
      <c r="D38" s="9" t="s">
        <v>13</v>
      </c>
      <c r="E38" s="9" t="s">
        <v>93</v>
      </c>
      <c r="F38" s="9"/>
      <c r="G38" s="12">
        <f>SUM(G39)</f>
        <v>430</v>
      </c>
    </row>
    <row r="39" spans="1:7" ht="27" customHeight="1">
      <c r="A39" s="7" t="s">
        <v>22</v>
      </c>
      <c r="B39" s="8">
        <v>802</v>
      </c>
      <c r="C39" s="9" t="s">
        <v>34</v>
      </c>
      <c r="D39" s="9" t="s">
        <v>13</v>
      </c>
      <c r="E39" s="9" t="s">
        <v>93</v>
      </c>
      <c r="F39" s="9" t="s">
        <v>23</v>
      </c>
      <c r="G39" s="12">
        <v>430</v>
      </c>
    </row>
    <row r="40" spans="1:7" ht="15">
      <c r="A40" s="7" t="s">
        <v>40</v>
      </c>
      <c r="B40" s="8">
        <v>802</v>
      </c>
      <c r="C40" s="9" t="s">
        <v>34</v>
      </c>
      <c r="D40" s="9" t="s">
        <v>13</v>
      </c>
      <c r="E40" s="9" t="s">
        <v>43</v>
      </c>
      <c r="F40" s="9" t="s">
        <v>44</v>
      </c>
      <c r="G40" s="12">
        <v>7608</v>
      </c>
    </row>
    <row r="41" spans="1:7" s="17" customFormat="1" ht="15">
      <c r="A41" s="13" t="s">
        <v>45</v>
      </c>
      <c r="B41" s="14">
        <v>802</v>
      </c>
      <c r="C41" s="15" t="s">
        <v>34</v>
      </c>
      <c r="D41" s="15" t="s">
        <v>46</v>
      </c>
      <c r="E41" s="15"/>
      <c r="F41" s="15"/>
      <c r="G41" s="16">
        <f>SUM(G42)</f>
        <v>1739</v>
      </c>
    </row>
    <row r="42" spans="1:7" ht="15">
      <c r="A42" s="7" t="s">
        <v>47</v>
      </c>
      <c r="B42" s="8">
        <v>802</v>
      </c>
      <c r="C42" s="9" t="s">
        <v>34</v>
      </c>
      <c r="D42" s="9" t="s">
        <v>46</v>
      </c>
      <c r="E42" s="9" t="s">
        <v>48</v>
      </c>
      <c r="F42" s="9"/>
      <c r="G42" s="12">
        <f>SUM(G43)</f>
        <v>1739</v>
      </c>
    </row>
    <row r="43" spans="1:7" ht="15">
      <c r="A43" s="7" t="s">
        <v>49</v>
      </c>
      <c r="B43" s="8">
        <v>802</v>
      </c>
      <c r="C43" s="9" t="s">
        <v>34</v>
      </c>
      <c r="D43" s="9" t="s">
        <v>46</v>
      </c>
      <c r="E43" s="9" t="s">
        <v>50</v>
      </c>
      <c r="F43" s="9"/>
      <c r="G43" s="12">
        <f>SUM(G44)</f>
        <v>1739</v>
      </c>
    </row>
    <row r="44" spans="1:7" ht="30">
      <c r="A44" s="7" t="s">
        <v>22</v>
      </c>
      <c r="B44" s="8">
        <v>802</v>
      </c>
      <c r="C44" s="9" t="s">
        <v>34</v>
      </c>
      <c r="D44" s="9" t="s">
        <v>46</v>
      </c>
      <c r="E44" s="9" t="s">
        <v>50</v>
      </c>
      <c r="F44" s="9" t="s">
        <v>23</v>
      </c>
      <c r="G44" s="12">
        <v>1739</v>
      </c>
    </row>
    <row r="45" spans="1:7" s="17" customFormat="1" ht="15">
      <c r="A45" s="13" t="s">
        <v>51</v>
      </c>
      <c r="B45" s="14">
        <v>802</v>
      </c>
      <c r="C45" s="15" t="s">
        <v>34</v>
      </c>
      <c r="D45" s="15" t="s">
        <v>52</v>
      </c>
      <c r="E45" s="15"/>
      <c r="F45" s="15"/>
      <c r="G45" s="16">
        <f>SUM(G46+G48)</f>
        <v>33945</v>
      </c>
    </row>
    <row r="46" spans="1:7" ht="45">
      <c r="A46" s="7" t="s">
        <v>53</v>
      </c>
      <c r="B46" s="8">
        <v>802</v>
      </c>
      <c r="C46" s="9" t="s">
        <v>34</v>
      </c>
      <c r="D46" s="9" t="s">
        <v>52</v>
      </c>
      <c r="E46" s="9" t="s">
        <v>95</v>
      </c>
      <c r="F46" s="9"/>
      <c r="G46" s="12">
        <v>312.5</v>
      </c>
    </row>
    <row r="47" spans="1:7" ht="15">
      <c r="A47" s="7" t="s">
        <v>24</v>
      </c>
      <c r="B47" s="8">
        <v>802</v>
      </c>
      <c r="C47" s="9" t="s">
        <v>34</v>
      </c>
      <c r="D47" s="9" t="s">
        <v>52</v>
      </c>
      <c r="E47" s="9" t="s">
        <v>95</v>
      </c>
      <c r="F47" s="9" t="s">
        <v>25</v>
      </c>
      <c r="G47" s="12">
        <v>312.5</v>
      </c>
    </row>
    <row r="48" spans="1:7" ht="15">
      <c r="A48" s="7" t="s">
        <v>51</v>
      </c>
      <c r="B48" s="8">
        <v>802</v>
      </c>
      <c r="C48" s="9" t="s">
        <v>34</v>
      </c>
      <c r="D48" s="9" t="s">
        <v>52</v>
      </c>
      <c r="E48" s="9" t="s">
        <v>54</v>
      </c>
      <c r="F48" s="9"/>
      <c r="G48" s="12">
        <f>SUM(G49+G52+G55+G57+G59)</f>
        <v>33632.5</v>
      </c>
    </row>
    <row r="49" spans="1:7" ht="30">
      <c r="A49" s="7" t="s">
        <v>55</v>
      </c>
      <c r="B49" s="8">
        <v>802</v>
      </c>
      <c r="C49" s="9" t="s">
        <v>34</v>
      </c>
      <c r="D49" s="9" t="s">
        <v>52</v>
      </c>
      <c r="E49" s="9" t="s">
        <v>56</v>
      </c>
      <c r="F49" s="9"/>
      <c r="G49" s="12">
        <f>SUM(G50:G51)</f>
        <v>8002.4</v>
      </c>
    </row>
    <row r="50" spans="1:7" ht="30">
      <c r="A50" s="7" t="s">
        <v>22</v>
      </c>
      <c r="B50" s="8">
        <v>802</v>
      </c>
      <c r="C50" s="9" t="s">
        <v>34</v>
      </c>
      <c r="D50" s="9" t="s">
        <v>52</v>
      </c>
      <c r="E50" s="9" t="s">
        <v>56</v>
      </c>
      <c r="F50" s="9" t="s">
        <v>23</v>
      </c>
      <c r="G50" s="12">
        <v>5364</v>
      </c>
    </row>
    <row r="51" spans="1:7" ht="15">
      <c r="A51" s="7" t="s">
        <v>24</v>
      </c>
      <c r="B51" s="8">
        <v>802</v>
      </c>
      <c r="C51" s="9" t="s">
        <v>34</v>
      </c>
      <c r="D51" s="9" t="s">
        <v>52</v>
      </c>
      <c r="E51" s="9" t="s">
        <v>56</v>
      </c>
      <c r="F51" s="9" t="s">
        <v>25</v>
      </c>
      <c r="G51" s="12">
        <v>2638.4</v>
      </c>
    </row>
    <row r="52" spans="1:7" ht="60">
      <c r="A52" s="7" t="s">
        <v>57</v>
      </c>
      <c r="B52" s="8">
        <v>802</v>
      </c>
      <c r="C52" s="9" t="s">
        <v>34</v>
      </c>
      <c r="D52" s="9" t="s">
        <v>52</v>
      </c>
      <c r="E52" s="9" t="s">
        <v>58</v>
      </c>
      <c r="F52" s="9"/>
      <c r="G52" s="12">
        <f>SUM(G53:G54)</f>
        <v>20524.5</v>
      </c>
    </row>
    <row r="53" spans="1:7" ht="30">
      <c r="A53" s="7" t="s">
        <v>22</v>
      </c>
      <c r="B53" s="8">
        <v>802</v>
      </c>
      <c r="C53" s="9" t="s">
        <v>34</v>
      </c>
      <c r="D53" s="9" t="s">
        <v>52</v>
      </c>
      <c r="E53" s="9" t="s">
        <v>58</v>
      </c>
      <c r="F53" s="9" t="s">
        <v>23</v>
      </c>
      <c r="G53" s="12">
        <v>3202.1</v>
      </c>
    </row>
    <row r="54" spans="1:7" ht="15">
      <c r="A54" s="7" t="s">
        <v>24</v>
      </c>
      <c r="B54" s="8">
        <v>802</v>
      </c>
      <c r="C54" s="9" t="s">
        <v>34</v>
      </c>
      <c r="D54" s="9" t="s">
        <v>52</v>
      </c>
      <c r="E54" s="9" t="s">
        <v>58</v>
      </c>
      <c r="F54" s="9" t="s">
        <v>25</v>
      </c>
      <c r="G54" s="12">
        <v>17322.4</v>
      </c>
    </row>
    <row r="55" spans="1:7" ht="30">
      <c r="A55" s="7" t="s">
        <v>59</v>
      </c>
      <c r="B55" s="8">
        <v>802</v>
      </c>
      <c r="C55" s="9" t="s">
        <v>34</v>
      </c>
      <c r="D55" s="9" t="s">
        <v>52</v>
      </c>
      <c r="E55" s="9" t="s">
        <v>60</v>
      </c>
      <c r="F55" s="9"/>
      <c r="G55" s="12">
        <f>SUM(G56:G56)</f>
        <v>2308.6</v>
      </c>
    </row>
    <row r="56" spans="1:7" ht="15">
      <c r="A56" s="7" t="s">
        <v>24</v>
      </c>
      <c r="B56" s="8">
        <v>802</v>
      </c>
      <c r="C56" s="9" t="s">
        <v>34</v>
      </c>
      <c r="D56" s="9" t="s">
        <v>52</v>
      </c>
      <c r="E56" s="9" t="s">
        <v>60</v>
      </c>
      <c r="F56" s="9" t="s">
        <v>25</v>
      </c>
      <c r="G56" s="12">
        <v>2308.6</v>
      </c>
    </row>
    <row r="57" spans="1:7" ht="45">
      <c r="A57" s="7" t="s">
        <v>61</v>
      </c>
      <c r="B57" s="8">
        <v>802</v>
      </c>
      <c r="C57" s="9" t="s">
        <v>34</v>
      </c>
      <c r="D57" s="9" t="s">
        <v>52</v>
      </c>
      <c r="E57" s="9" t="s">
        <v>62</v>
      </c>
      <c r="F57" s="9"/>
      <c r="G57" s="12">
        <f>SUM(G58)</f>
        <v>895.4</v>
      </c>
    </row>
    <row r="58" spans="1:7" ht="30">
      <c r="A58" s="7" t="s">
        <v>22</v>
      </c>
      <c r="B58" s="8">
        <v>802</v>
      </c>
      <c r="C58" s="9" t="s">
        <v>34</v>
      </c>
      <c r="D58" s="9" t="s">
        <v>52</v>
      </c>
      <c r="E58" s="9" t="s">
        <v>62</v>
      </c>
      <c r="F58" s="9" t="s">
        <v>23</v>
      </c>
      <c r="G58" s="12">
        <v>895.4</v>
      </c>
    </row>
    <row r="59" spans="1:7" ht="45">
      <c r="A59" s="7" t="s">
        <v>63</v>
      </c>
      <c r="B59" s="8">
        <v>802</v>
      </c>
      <c r="C59" s="9" t="s">
        <v>34</v>
      </c>
      <c r="D59" s="9" t="s">
        <v>52</v>
      </c>
      <c r="E59" s="9" t="s">
        <v>64</v>
      </c>
      <c r="F59" s="9"/>
      <c r="G59" s="12">
        <f>SUM(G60:G61)</f>
        <v>1901.6</v>
      </c>
    </row>
    <row r="60" spans="1:7" ht="30">
      <c r="A60" s="7" t="s">
        <v>22</v>
      </c>
      <c r="B60" s="8">
        <v>802</v>
      </c>
      <c r="C60" s="9" t="s">
        <v>34</v>
      </c>
      <c r="D60" s="9" t="s">
        <v>52</v>
      </c>
      <c r="E60" s="9" t="s">
        <v>64</v>
      </c>
      <c r="F60" s="9" t="s">
        <v>23</v>
      </c>
      <c r="G60" s="12">
        <v>379.3</v>
      </c>
    </row>
    <row r="61" spans="1:7" ht="15">
      <c r="A61" s="7" t="s">
        <v>24</v>
      </c>
      <c r="B61" s="8">
        <v>802</v>
      </c>
      <c r="C61" s="9" t="s">
        <v>34</v>
      </c>
      <c r="D61" s="9" t="s">
        <v>52</v>
      </c>
      <c r="E61" s="9" t="s">
        <v>64</v>
      </c>
      <c r="F61" s="9" t="s">
        <v>25</v>
      </c>
      <c r="G61" s="12">
        <v>1522.3</v>
      </c>
    </row>
    <row r="62" spans="1:7" s="17" customFormat="1" ht="15">
      <c r="A62" s="13" t="s">
        <v>65</v>
      </c>
      <c r="B62" s="14">
        <v>802</v>
      </c>
      <c r="C62" s="15" t="s">
        <v>66</v>
      </c>
      <c r="D62" s="15"/>
      <c r="E62" s="15"/>
      <c r="F62" s="15"/>
      <c r="G62" s="16">
        <f>SUM(G63)</f>
        <v>5234.4</v>
      </c>
    </row>
    <row r="63" spans="1:7" s="17" customFormat="1" ht="28.5">
      <c r="A63" s="13" t="s">
        <v>67</v>
      </c>
      <c r="B63" s="14">
        <v>802</v>
      </c>
      <c r="C63" s="15" t="s">
        <v>66</v>
      </c>
      <c r="D63" s="15" t="s">
        <v>52</v>
      </c>
      <c r="E63" s="15"/>
      <c r="F63" s="15"/>
      <c r="G63" s="16">
        <f>SUM(G64)</f>
        <v>5234.4</v>
      </c>
    </row>
    <row r="64" spans="1:7" ht="15">
      <c r="A64" s="7" t="s">
        <v>68</v>
      </c>
      <c r="B64" s="8">
        <v>802</v>
      </c>
      <c r="C64" s="9" t="s">
        <v>66</v>
      </c>
      <c r="D64" s="9" t="s">
        <v>52</v>
      </c>
      <c r="E64" s="9" t="s">
        <v>69</v>
      </c>
      <c r="F64" s="9"/>
      <c r="G64" s="12">
        <f>SUM(G65:G66)</f>
        <v>5234.4</v>
      </c>
    </row>
    <row r="65" spans="1:7" ht="30">
      <c r="A65" s="7" t="s">
        <v>22</v>
      </c>
      <c r="B65" s="8">
        <v>802</v>
      </c>
      <c r="C65" s="9" t="s">
        <v>66</v>
      </c>
      <c r="D65" s="9" t="s">
        <v>52</v>
      </c>
      <c r="E65" s="9" t="s">
        <v>70</v>
      </c>
      <c r="F65" s="9" t="s">
        <v>23</v>
      </c>
      <c r="G65" s="12">
        <v>3239.4</v>
      </c>
    </row>
    <row r="66" spans="1:7" ht="15">
      <c r="A66" s="7" t="s">
        <v>97</v>
      </c>
      <c r="B66" s="8">
        <v>802</v>
      </c>
      <c r="C66" s="9" t="s">
        <v>66</v>
      </c>
      <c r="D66" s="9" t="s">
        <v>52</v>
      </c>
      <c r="E66" s="9" t="s">
        <v>70</v>
      </c>
      <c r="F66" s="9" t="s">
        <v>96</v>
      </c>
      <c r="G66" s="12">
        <v>1995</v>
      </c>
    </row>
    <row r="67" spans="1:7" s="17" customFormat="1" ht="15">
      <c r="A67" s="13" t="s">
        <v>71</v>
      </c>
      <c r="B67" s="14">
        <v>802</v>
      </c>
      <c r="C67" s="15" t="s">
        <v>72</v>
      </c>
      <c r="D67" s="15"/>
      <c r="E67" s="15"/>
      <c r="F67" s="15"/>
      <c r="G67" s="16">
        <f>SUM(G68)</f>
        <v>17572.9</v>
      </c>
    </row>
    <row r="68" spans="1:7" s="17" customFormat="1" ht="15">
      <c r="A68" s="13" t="s">
        <v>73</v>
      </c>
      <c r="B68" s="14">
        <v>802</v>
      </c>
      <c r="C68" s="15" t="s">
        <v>72</v>
      </c>
      <c r="D68" s="15" t="s">
        <v>46</v>
      </c>
      <c r="E68" s="15"/>
      <c r="F68" s="15"/>
      <c r="G68" s="16">
        <f>SUM(G69)</f>
        <v>17572.9</v>
      </c>
    </row>
    <row r="69" spans="1:7" ht="15">
      <c r="A69" s="7" t="s">
        <v>40</v>
      </c>
      <c r="B69" s="8">
        <v>802</v>
      </c>
      <c r="C69" s="9" t="s">
        <v>72</v>
      </c>
      <c r="D69" s="9" t="s">
        <v>46</v>
      </c>
      <c r="E69" s="9" t="s">
        <v>41</v>
      </c>
      <c r="F69" s="9"/>
      <c r="G69" s="12">
        <f>SUM(G70)</f>
        <v>17572.9</v>
      </c>
    </row>
    <row r="70" spans="1:7" ht="77.25" customHeight="1">
      <c r="A70" s="7" t="s">
        <v>74</v>
      </c>
      <c r="B70" s="8">
        <v>802</v>
      </c>
      <c r="C70" s="9" t="s">
        <v>72</v>
      </c>
      <c r="D70" s="9" t="s">
        <v>46</v>
      </c>
      <c r="E70" s="9" t="s">
        <v>75</v>
      </c>
      <c r="F70" s="9"/>
      <c r="G70" s="12">
        <f>SUM(G71)</f>
        <v>17572.9</v>
      </c>
    </row>
    <row r="71" spans="1:7" ht="15">
      <c r="A71" s="7" t="s">
        <v>40</v>
      </c>
      <c r="B71" s="8">
        <v>802</v>
      </c>
      <c r="C71" s="9" t="s">
        <v>72</v>
      </c>
      <c r="D71" s="9" t="s">
        <v>46</v>
      </c>
      <c r="E71" s="9" t="s">
        <v>75</v>
      </c>
      <c r="F71" s="9" t="s">
        <v>44</v>
      </c>
      <c r="G71" s="12">
        <v>17572.9</v>
      </c>
    </row>
    <row r="72" spans="1:7" s="17" customFormat="1" ht="15">
      <c r="A72" s="13" t="s">
        <v>76</v>
      </c>
      <c r="B72" s="14">
        <v>802</v>
      </c>
      <c r="C72" s="15" t="s">
        <v>77</v>
      </c>
      <c r="D72" s="15"/>
      <c r="E72" s="15"/>
      <c r="F72" s="15"/>
      <c r="G72" s="16">
        <f>SUM(G73)</f>
        <v>432.5</v>
      </c>
    </row>
    <row r="73" spans="1:7" s="17" customFormat="1" ht="15">
      <c r="A73" s="13" t="s">
        <v>78</v>
      </c>
      <c r="B73" s="14">
        <v>802</v>
      </c>
      <c r="C73" s="15" t="s">
        <v>77</v>
      </c>
      <c r="D73" s="15" t="s">
        <v>13</v>
      </c>
      <c r="E73" s="15"/>
      <c r="F73" s="15"/>
      <c r="G73" s="16">
        <f>SUM(G74)</f>
        <v>432.5</v>
      </c>
    </row>
    <row r="74" spans="1:7" ht="30">
      <c r="A74" s="7" t="s">
        <v>79</v>
      </c>
      <c r="B74" s="8">
        <v>802</v>
      </c>
      <c r="C74" s="9" t="s">
        <v>77</v>
      </c>
      <c r="D74" s="9" t="s">
        <v>13</v>
      </c>
      <c r="E74" s="9" t="s">
        <v>80</v>
      </c>
      <c r="F74" s="9"/>
      <c r="G74" s="12">
        <f>SUM(G75)</f>
        <v>432.5</v>
      </c>
    </row>
    <row r="75" spans="1:7" ht="15">
      <c r="A75" s="7" t="s">
        <v>81</v>
      </c>
      <c r="B75" s="8">
        <v>802</v>
      </c>
      <c r="C75" s="9" t="s">
        <v>77</v>
      </c>
      <c r="D75" s="9" t="s">
        <v>13</v>
      </c>
      <c r="E75" s="9" t="s">
        <v>82</v>
      </c>
      <c r="F75" s="9"/>
      <c r="G75" s="12">
        <f>SUM(G76)</f>
        <v>432.5</v>
      </c>
    </row>
    <row r="76" spans="1:7" ht="30">
      <c r="A76" s="7" t="s">
        <v>83</v>
      </c>
      <c r="B76" s="8">
        <v>802</v>
      </c>
      <c r="C76" s="9" t="s">
        <v>77</v>
      </c>
      <c r="D76" s="9" t="s">
        <v>13</v>
      </c>
      <c r="E76" s="9" t="s">
        <v>82</v>
      </c>
      <c r="F76" s="9" t="s">
        <v>23</v>
      </c>
      <c r="G76" s="12">
        <v>432.5</v>
      </c>
    </row>
    <row r="77" spans="1:7" s="17" customFormat="1" ht="15">
      <c r="A77" s="13" t="s">
        <v>84</v>
      </c>
      <c r="B77" s="14"/>
      <c r="C77" s="15"/>
      <c r="D77" s="15"/>
      <c r="E77" s="15"/>
      <c r="F77" s="15"/>
      <c r="G77" s="16">
        <f>SUM(G11)</f>
        <v>70783.9</v>
      </c>
    </row>
  </sheetData>
  <sheetProtection/>
  <mergeCells count="2">
    <mergeCell ref="A5:G5"/>
    <mergeCell ref="A6:G6"/>
  </mergeCells>
  <printOptions/>
  <pageMargins left="0.8661417322834646" right="0.2362204724409449" top="0.61" bottom="0.61" header="0.5" footer="0.38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bavl-mail-fo</cp:lastModifiedBy>
  <cp:lastPrinted>2016-03-15T11:24:05Z</cp:lastPrinted>
  <dcterms:created xsi:type="dcterms:W3CDTF">2005-12-06T06:33:16Z</dcterms:created>
  <dcterms:modified xsi:type="dcterms:W3CDTF">2016-03-15T11:24:07Z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