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175" windowHeight="6390" tabRatio="619" activeTab="0"/>
  </bookViews>
  <sheets>
    <sheet name="2015" sheetId="1" r:id="rId1"/>
  </sheets>
  <definedNames>
    <definedName name="А40">#REF!</definedName>
  </definedNames>
  <calcPr fullCalcOnLoad="1"/>
</workbook>
</file>

<file path=xl/sharedStrings.xml><?xml version="1.0" encoding="utf-8"?>
<sst xmlns="http://schemas.openxmlformats.org/spreadsheetml/2006/main" count="101" uniqueCount="100">
  <si>
    <t xml:space="preserve"> </t>
  </si>
  <si>
    <t>Налог на доходы физических лиц</t>
  </si>
  <si>
    <t>НАЛОГИ НА ПРИБЫЛЬ, ДОХОДЫ</t>
  </si>
  <si>
    <t xml:space="preserve"> ДОХОДЫ ОТ ИСПОЛЬЗОВАНИЯ ИМУЩЕСТВА, НАХОДЯЩЕГОСЯ В ГОСУДАРСТВЕННОЙ И МУНИЦИПАЛЬНОЙ СОБСТВЕННОСТИ</t>
  </si>
  <si>
    <t xml:space="preserve"> ГОСУДАРСТВЕННАЯ   ПОШЛИНА</t>
  </si>
  <si>
    <t>БЕЗВОЗМЕЗДНЫЕ ПОСТУПЛЕНИЯ</t>
  </si>
  <si>
    <t>ВСЕГО ДОХОДОВ</t>
  </si>
  <si>
    <t>Единый сельскохозяйственный налог</t>
  </si>
  <si>
    <t>(тыс.руб.)</t>
  </si>
  <si>
    <t>ДОХОДЫ ОТ ПРОДАЖИ МАТЕРИАЛЬНЫХ И НЕМАТЕРИАЛЬНЫХ АКТИВОВ</t>
  </si>
  <si>
    <t xml:space="preserve">Наименование показателя  </t>
  </si>
  <si>
    <t xml:space="preserve">Государственная пошлина за государственную регистрацию, а также за совершение иных юридически значимых действий </t>
  </si>
  <si>
    <t xml:space="preserve">Сумма </t>
  </si>
  <si>
    <t xml:space="preserve">НАЛОГОВЫЕ И НЕНАЛОГОВЫЕ ДОХОДЫ </t>
  </si>
  <si>
    <t>ЗАДОЛЖЕННОСТЬ И ПЕРЕРАСЧЕТЫ ПО ОТМЕНЕННЫМ НАЛОГАМ,СБОРАМ И ИНЫМ ОБЯЗАТЕЛЬНЫМ ПЛАТЕЖАМ</t>
  </si>
  <si>
    <t xml:space="preserve">Доходы  </t>
  </si>
  <si>
    <t>Код дохода</t>
  </si>
  <si>
    <t xml:space="preserve">000 1 00 00000 00 0000 000 </t>
  </si>
  <si>
    <t>000 1 01 00000 00 0000 000</t>
  </si>
  <si>
    <t>000 1 08 00000 00 0000 000</t>
  </si>
  <si>
    <t>000 1 01 02000 01 0000 110</t>
  </si>
  <si>
    <t>000 1 08 07000 01 0000 110</t>
  </si>
  <si>
    <t>000 1 09 00000 00 0000 000</t>
  </si>
  <si>
    <t>000 1 11 00000 00 0000 000</t>
  </si>
  <si>
    <t>000 1 11 05000 00 0000 120</t>
  </si>
  <si>
    <t>000 1 14 00000 00 0000 000</t>
  </si>
  <si>
    <t>0001 14 06000 00 0000 430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</si>
  <si>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</si>
  <si>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</si>
  <si>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</si>
  <si>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000 1 01 02010 01 0000 110</t>
  </si>
  <si>
    <t>000 1 01 02020 01 0000 110</t>
  </si>
  <si>
    <t>000 1 05 03000 00 0000 110</t>
  </si>
  <si>
    <t>000 1 05 03010 01 0000 110</t>
  </si>
  <si>
    <t xml:space="preserve">000 1 11 05010 00 0000 120 </t>
  </si>
  <si>
    <t xml:space="preserve">Доходы от продажи земельных участков, государственная собственность на которые не разграничена  </t>
  </si>
  <si>
    <t>000 1 14 06010 00 0000 430</t>
  </si>
  <si>
    <t>000 2 02 04012 00 0000 151</t>
  </si>
  <si>
    <t>НАЛОГИ НА ИМУЩЕСТВО</t>
  </si>
  <si>
    <t>000 1 06 00000 00 0000 000</t>
  </si>
  <si>
    <t>Налог на имущество физических лиц</t>
  </si>
  <si>
    <t>000 1 06 01000 00 0000 000</t>
  </si>
  <si>
    <t>000 1 06 06000 00 0000 000</t>
  </si>
  <si>
    <t>Земельный налог</t>
  </si>
  <si>
    <t>000 1 08 07170 01 0000 110</t>
  </si>
  <si>
    <t>Государственная  пошлина за выдачу органом местного самоуправления поселения 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 грузов, зачисляемая в бюджеты поселений</t>
  </si>
  <si>
    <t>000 1 08 07175 01 1000 110</t>
  </si>
  <si>
    <t xml:space="preserve">Государственная 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 грузов 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</si>
  <si>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</si>
  <si>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</si>
  <si>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</si>
  <si>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</si>
  <si>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000 2 02 01001 00 0000 151</t>
  </si>
  <si>
    <t>Дотации  на выравнивание  бюджетной обеспеченности</t>
  </si>
  <si>
    <t>Дотации бюджетам субъектов Российской Федерации и муниципальных образований</t>
  </si>
  <si>
    <t>НАЛОГИ НА СОВОКУПНЫЙ ДОХОД</t>
  </si>
  <si>
    <t>000 1 05 00000 00 0000 000</t>
  </si>
  <si>
    <t xml:space="preserve">   бюджета муниципального образования "город Бавлы" </t>
  </si>
  <si>
    <t>к решению Бавлинского городского Совета</t>
  </si>
  <si>
    <t>000 2 02 04000 00 0000 151</t>
  </si>
  <si>
    <t>Иные межбюджетные трансферты</t>
  </si>
  <si>
    <t>000 1 01 02030 01 0000 110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</si>
  <si>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ситатьями 227, 227 1 и 228 Налогового кодекса Российской Федерации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</si>
  <si>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</si>
  <si>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000 1 09 04053 10 0000 110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</si>
  <si>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</si>
  <si>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</si>
  <si>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</si>
  <si>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Земельный налог (по обязательствам, возникшим до 1 января 2006 года), мобилизуемый на территории поселений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</si>
  <si>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</si>
  <si>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 xml:space="preserve">по кодам видов доходов, подвидов доходов, классификации операций  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</si>
  <si>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</si>
  <si>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</si>
  <si>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</si>
  <si>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000 1 16 00000 00 0000 000</t>
  </si>
  <si>
    <t>000 1 16 51000 02 0000 140</t>
  </si>
  <si>
    <t>000 1 16 51040 02 0000 140</t>
  </si>
  <si>
    <t>000 2 02 01000 00 0000 151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</si>
  <si>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</si>
  <si>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000 1 06 01030 13 0000 000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</si>
  <si>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</si>
  <si>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</si>
  <si>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>Земельный налог с организаций</t>
  </si>
  <si>
    <t>000 1 06 06033 13 0000 110</t>
  </si>
  <si>
    <t>Земельный налог с физических лиц</t>
  </si>
  <si>
    <t>000 1 06 06040 00 0000 110</t>
  </si>
  <si>
    <t>Земельный   налог  с физических лиц,обладающих земельным участком, расположенным в границах городских поселений</t>
  </si>
  <si>
    <t>Земельный  налог с организаций, обладающих земельным участком, расположенным в границах городских поселений</t>
  </si>
  <si>
    <t>000 1 06 06043 13 0000 110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</si>
  <si>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</si>
  <si>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</si>
  <si>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</si>
  <si>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</si>
  <si>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000 2 02 01001 13 0000 151</t>
  </si>
  <si>
    <t>Дотации бюджетам городских поселений на выравнивание  бюджетной обеспеченности</t>
  </si>
  <si>
    <t>000 2 02 04012 13 0000 151</t>
  </si>
  <si>
    <t>Межбюджетные трансферты, передаваемые бюджетам городских поселений  для компенсации дополнительных расходов, возникших в результате решений, принятых органами власти другого уровня</t>
  </si>
  <si>
    <t>от « ___ »________ 2016 г. № ____</t>
  </si>
  <si>
    <t>сектора государственного  управления, относящихся к доходам бюджетов за 2015 год</t>
  </si>
  <si>
    <t>Приложение № 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</si>
</sst>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85" fontId="5" fillId="0" borderId="10" xfId="0" applyNumberFormat="1" applyFont="1" applyBorder="1" applyAlignment="1">
      <alignment wrapText="1"/>
    </xf>
    <xf numFmtId="185" fontId="1" fillId="0" borderId="10" xfId="0" applyNumberFormat="1" applyFont="1" applyBorder="1" applyAlignment="1">
      <alignment wrapText="1"/>
    </xf>
    <xf numFmtId="185" fontId="1" fillId="0" borderId="10" xfId="0" applyNumberFormat="1" applyFont="1" applyFill="1" applyBorder="1" applyAlignment="1">
      <alignment wrapText="1"/>
    </xf>
    <xf numFmtId="185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tabSelected="1" zoomScalePageLayoutView="0" workbookViewId="0" topLeftCell="A52">
      <selection activeCell="B1" sqref="B1"/>
    </sheetView>
  </sheetViews>
  <sheetFormatPr defaultColWidth="9.00390625" defaultRowHeight="12.75"/>
  <cols>
    <col min="1" max="1" width="70.625" style="1" customWidth="1"/>
    <col min="2" max="2" width="25.375" style="1" customWidth="1"/>
    <col min="3" max="3" width="12.00390625" style="1" customWidth="1"/>
    <col min="4" max="16384" width="9.125" style="1" customWidth="1"/>
  </cols>
  <sheetData>
    <row r="1" spans="1:3" ht="15.75">
      <c r="A1" s="3"/>
      <c r="B1" s="26"/>
      <c r="C1" s="27" t="s">
        <v>99</v>
      </c>
    </row>
    <row r="2" spans="1:3" ht="15.75">
      <c r="A2" s="3"/>
      <c r="B2" s="26"/>
      <c r="C2" s="27" t="s">
        <v>58</v>
      </c>
    </row>
    <row r="3" spans="2:3" ht="13.5" customHeight="1">
      <c r="B3" s="28" t="s">
        <v>97</v>
      </c>
      <c r="C3" s="28"/>
    </row>
    <row r="5" ht="7.5" customHeight="1">
      <c r="C5" s="2"/>
    </row>
    <row r="6" spans="1:3" ht="18.75">
      <c r="A6" s="25" t="s">
        <v>15</v>
      </c>
      <c r="B6" s="25"/>
      <c r="C6" s="25"/>
    </row>
    <row r="7" spans="1:3" ht="18.75">
      <c r="A7" s="25" t="s">
        <v>57</v>
      </c>
      <c r="B7" s="25"/>
      <c r="C7" s="25"/>
    </row>
    <row r="8" spans="1:3" ht="18.75">
      <c r="A8" s="25" t="s">
        <v>70</v>
      </c>
      <c r="B8" s="25"/>
      <c r="C8" s="25"/>
    </row>
    <row r="9" spans="1:3" ht="18.75">
      <c r="A9" s="25" t="s">
        <v>98</v>
      </c>
      <c r="B9" s="25"/>
      <c r="C9" s="25"/>
    </row>
    <row r="10" ht="9.75" customHeight="1"/>
    <row r="11" spans="1:3" ht="14.25" customHeight="1">
      <c r="A11" s="4"/>
      <c r="C11" s="7" t="s">
        <v>8</v>
      </c>
    </row>
    <row r="12" spans="1:3" ht="12.75">
      <c r="A12" s="24" t="s">
        <v>10</v>
      </c>
      <c r="B12" s="24" t="s">
        <v>16</v>
      </c>
      <c r="C12" s="24" t="s">
        <v>12</v>
      </c>
    </row>
    <row r="13" spans="1:3" ht="18.75" customHeight="1">
      <c r="A13" s="24"/>
      <c r="B13" s="24"/>
      <c r="C13" s="24"/>
    </row>
    <row r="14" spans="1:3" ht="12.75">
      <c r="A14" s="5">
        <v>1</v>
      </c>
      <c r="B14" s="5">
        <v>2</v>
      </c>
      <c r="C14" s="5">
        <v>3</v>
      </c>
    </row>
    <row r="15" spans="1:3" ht="19.5" customHeight="1">
      <c r="A15" s="13" t="s">
        <v>13</v>
      </c>
      <c r="B15" s="8" t="s">
        <v>17</v>
      </c>
      <c r="C15" s="20">
        <f>C16+C21+C24+C32+C36+C40+C44+C48</f>
        <v>69981.9</v>
      </c>
    </row>
    <row r="16" spans="1:3" ht="15.75" customHeight="1">
      <c r="A16" s="14" t="s">
        <v>2</v>
      </c>
      <c r="B16" s="8" t="s">
        <v>18</v>
      </c>
      <c r="C16" s="21">
        <f>C17</f>
        <v>35121.1</v>
      </c>
    </row>
    <row r="17" spans="1:3" ht="15" customHeight="1">
      <c r="A17" s="12" t="s">
        <v>1</v>
      </c>
      <c r="B17" s="8" t="s">
        <v>20</v>
      </c>
      <c r="C17" s="21">
        <f>SUM(C18:C20)</f>
        <v>35121.1</v>
      </c>
    </row>
    <row r="18" spans="1:3" ht="62.25" customHeight="1">
      <c r="A18" s="15" t="s">
        <v>62</v>
      </c>
      <c r="B18" s="10" t="s">
        <v>30</v>
      </c>
      <c r="C18" s="21">
        <v>34732</v>
      </c>
    </row>
    <row r="19" spans="1:3" ht="95.25" customHeight="1">
      <c r="A19" s="15" t="s">
        <v>78</v>
      </c>
      <c r="B19" s="10" t="s">
        <v>31</v>
      </c>
      <c r="C19" s="21">
        <v>151.2</v>
      </c>
    </row>
    <row r="20" spans="1:3" ht="46.5" customHeight="1">
      <c r="A20" s="15" t="s">
        <v>63</v>
      </c>
      <c r="B20" s="10" t="s">
        <v>61</v>
      </c>
      <c r="C20" s="21">
        <v>237.9</v>
      </c>
    </row>
    <row r="21" spans="1:3" ht="15.75" customHeight="1">
      <c r="A21" s="13" t="s">
        <v>55</v>
      </c>
      <c r="B21" s="10" t="s">
        <v>56</v>
      </c>
      <c r="C21" s="21">
        <f>C22</f>
        <v>49.1</v>
      </c>
    </row>
    <row r="22" spans="1:3" ht="18" customHeight="1">
      <c r="A22" s="12" t="s">
        <v>7</v>
      </c>
      <c r="B22" s="8" t="s">
        <v>32</v>
      </c>
      <c r="C22" s="21">
        <f>C23</f>
        <v>49.1</v>
      </c>
    </row>
    <row r="23" spans="1:3" ht="18" customHeight="1">
      <c r="A23" s="12" t="s">
        <v>7</v>
      </c>
      <c r="B23" s="8" t="s">
        <v>33</v>
      </c>
      <c r="C23" s="21">
        <v>49.1</v>
      </c>
    </row>
    <row r="24" spans="1:3" ht="19.5" customHeight="1">
      <c r="A24" s="13" t="s">
        <v>38</v>
      </c>
      <c r="B24" s="8" t="s">
        <v>39</v>
      </c>
      <c r="C24" s="21">
        <f>C25+C27</f>
        <v>32420.700000000004</v>
      </c>
    </row>
    <row r="25" spans="1:3" ht="19.5" customHeight="1">
      <c r="A25" s="12" t="s">
        <v>40</v>
      </c>
      <c r="B25" s="8" t="s">
        <v>41</v>
      </c>
      <c r="C25" s="21">
        <f>C26</f>
        <v>3246.9</v>
      </c>
    </row>
    <row r="26" spans="1:3" ht="34.5" customHeight="1">
      <c r="A26" s="12" t="s">
        <v>80</v>
      </c>
      <c r="B26" s="8" t="s">
        <v>79</v>
      </c>
      <c r="C26" s="21">
        <v>3246.9</v>
      </c>
    </row>
    <row r="27" spans="1:3" ht="18.75" customHeight="1">
      <c r="A27" s="12" t="s">
        <v>43</v>
      </c>
      <c r="B27" s="8" t="s">
        <v>42</v>
      </c>
      <c r="C27" s="21">
        <f>C28+C30</f>
        <v>29173.800000000003</v>
      </c>
    </row>
    <row r="28" spans="1:3" ht="15">
      <c r="A28" s="12" t="s">
        <v>82</v>
      </c>
      <c r="B28" s="8" t="s">
        <v>81</v>
      </c>
      <c r="C28" s="21">
        <f>C29</f>
        <v>23188.9</v>
      </c>
    </row>
    <row r="29" spans="1:3" ht="30">
      <c r="A29" s="12" t="s">
        <v>87</v>
      </c>
      <c r="B29" s="8" t="s">
        <v>83</v>
      </c>
      <c r="C29" s="21">
        <v>23188.9</v>
      </c>
    </row>
    <row r="30" spans="1:3" ht="15">
      <c r="A30" s="12" t="s">
        <v>84</v>
      </c>
      <c r="B30" s="8" t="s">
        <v>85</v>
      </c>
      <c r="C30" s="21">
        <f>C31</f>
        <v>5984.9</v>
      </c>
    </row>
    <row r="31" spans="1:3" ht="31.5" customHeight="1">
      <c r="A31" s="12" t="s">
        <v>86</v>
      </c>
      <c r="B31" s="8" t="s">
        <v>88</v>
      </c>
      <c r="C31" s="21">
        <v>5984.9</v>
      </c>
    </row>
    <row r="32" spans="1:3" ht="16.5" customHeight="1">
      <c r="A32" s="13" t="s">
        <v>4</v>
      </c>
      <c r="B32" s="8" t="s">
        <v>19</v>
      </c>
      <c r="C32" s="21">
        <f>C33</f>
        <v>108</v>
      </c>
    </row>
    <row r="33" spans="1:3" ht="30.75" customHeight="1">
      <c r="A33" s="12" t="s">
        <v>11</v>
      </c>
      <c r="B33" s="8" t="s">
        <v>21</v>
      </c>
      <c r="C33" s="22">
        <f>C34</f>
        <v>108</v>
      </c>
    </row>
    <row r="34" spans="1:3" ht="45" customHeight="1">
      <c r="A34" s="12" t="s">
        <v>47</v>
      </c>
      <c r="B34" s="8" t="s">
        <v>44</v>
      </c>
      <c r="C34" s="22">
        <f>C35</f>
        <v>108</v>
      </c>
    </row>
    <row r="35" spans="1:3" ht="76.5" customHeight="1">
      <c r="A35" s="12" t="s">
        <v>45</v>
      </c>
      <c r="B35" s="10" t="s">
        <v>46</v>
      </c>
      <c r="C35" s="22">
        <v>108</v>
      </c>
    </row>
    <row r="36" spans="1:3" ht="30.75" customHeight="1">
      <c r="A36" s="13" t="s">
        <v>14</v>
      </c>
      <c r="B36" s="8" t="s">
        <v>22</v>
      </c>
      <c r="C36" s="22">
        <f>C37</f>
        <v>0.6</v>
      </c>
    </row>
    <row r="37" spans="1:3" ht="18" customHeight="1">
      <c r="A37" s="12" t="s">
        <v>49</v>
      </c>
      <c r="B37" s="8" t="s">
        <v>48</v>
      </c>
      <c r="C37" s="22">
        <f>C38</f>
        <v>0.6</v>
      </c>
    </row>
    <row r="38" spans="1:3" ht="15" customHeight="1">
      <c r="A38" s="16" t="s">
        <v>51</v>
      </c>
      <c r="B38" s="8" t="s">
        <v>50</v>
      </c>
      <c r="C38" s="22">
        <f>C39</f>
        <v>0.6</v>
      </c>
    </row>
    <row r="39" spans="1:3" ht="34.5" customHeight="1">
      <c r="A39" s="16" t="s">
        <v>68</v>
      </c>
      <c r="B39" s="8" t="s">
        <v>64</v>
      </c>
      <c r="C39" s="22">
        <v>0.6</v>
      </c>
    </row>
    <row r="40" spans="1:3" ht="45.75" customHeight="1">
      <c r="A40" s="13" t="s">
        <v>3</v>
      </c>
      <c r="B40" s="8" t="s">
        <v>23</v>
      </c>
      <c r="C40" s="21">
        <f>C41</f>
        <v>1263.5</v>
      </c>
    </row>
    <row r="41" spans="1:3" ht="75.75" customHeight="1">
      <c r="A41" s="12" t="s">
        <v>65</v>
      </c>
      <c r="B41" s="8" t="s">
        <v>24</v>
      </c>
      <c r="C41" s="21">
        <f>C42</f>
        <v>1263.5</v>
      </c>
    </row>
    <row r="42" spans="1:3" ht="60.75" customHeight="1">
      <c r="A42" s="17" t="s">
        <v>66</v>
      </c>
      <c r="B42" s="8" t="s">
        <v>34</v>
      </c>
      <c r="C42" s="21">
        <f>C43</f>
        <v>1263.5</v>
      </c>
    </row>
    <row r="43" spans="1:3" ht="60" customHeight="1">
      <c r="A43" s="17" t="s">
        <v>90</v>
      </c>
      <c r="B43" s="11" t="s">
        <v>89</v>
      </c>
      <c r="C43" s="21">
        <v>1263.5</v>
      </c>
    </row>
    <row r="44" spans="1:3" ht="29.25" customHeight="1">
      <c r="A44" s="13" t="s">
        <v>9</v>
      </c>
      <c r="B44" s="8" t="s">
        <v>25</v>
      </c>
      <c r="C44" s="21">
        <f>C45</f>
        <v>852.7</v>
      </c>
    </row>
    <row r="45" spans="1:3" ht="45" customHeight="1">
      <c r="A45" s="18" t="s">
        <v>67</v>
      </c>
      <c r="B45" s="8" t="s">
        <v>26</v>
      </c>
      <c r="C45" s="21">
        <f>C46</f>
        <v>852.7</v>
      </c>
    </row>
    <row r="46" spans="1:3" ht="31.5" customHeight="1">
      <c r="A46" s="17" t="s">
        <v>35</v>
      </c>
      <c r="B46" s="8" t="s">
        <v>36</v>
      </c>
      <c r="C46" s="21">
        <f>C47</f>
        <v>852.7</v>
      </c>
    </row>
    <row r="47" spans="1:3" ht="31.5" customHeight="1">
      <c r="A47" s="17" t="s">
        <v>92</v>
      </c>
      <c r="B47" s="11" t="s">
        <v>91</v>
      </c>
      <c r="C47" s="21">
        <v>852.7</v>
      </c>
    </row>
    <row r="48" spans="1:3" ht="20.25" customHeight="1">
      <c r="A48" s="19" t="s">
        <v>71</v>
      </c>
      <c r="B48" s="10" t="s">
        <v>74</v>
      </c>
      <c r="C48" s="21">
        <f>C49</f>
        <v>166.2</v>
      </c>
    </row>
    <row r="49" spans="1:3" ht="31.5" customHeight="1">
      <c r="A49" s="15" t="s">
        <v>72</v>
      </c>
      <c r="B49" s="10" t="s">
        <v>75</v>
      </c>
      <c r="C49" s="21">
        <f>C50</f>
        <v>166.2</v>
      </c>
    </row>
    <row r="50" spans="1:3" ht="48" customHeight="1">
      <c r="A50" s="15" t="s">
        <v>73</v>
      </c>
      <c r="B50" s="11" t="s">
        <v>76</v>
      </c>
      <c r="C50" s="21">
        <v>166.2</v>
      </c>
    </row>
    <row r="51" spans="1:3" ht="17.25" customHeight="1">
      <c r="A51" s="13" t="s">
        <v>5</v>
      </c>
      <c r="B51" s="8" t="s">
        <v>27</v>
      </c>
      <c r="C51" s="20">
        <f>C52</f>
        <v>6214.599999999999</v>
      </c>
    </row>
    <row r="52" spans="1:3" ht="28.5">
      <c r="A52" s="13" t="s">
        <v>28</v>
      </c>
      <c r="B52" s="8" t="s">
        <v>29</v>
      </c>
      <c r="C52" s="23">
        <f>C53+C56</f>
        <v>6214.599999999999</v>
      </c>
    </row>
    <row r="53" spans="1:3" ht="30">
      <c r="A53" s="12" t="s">
        <v>54</v>
      </c>
      <c r="B53" s="8" t="s">
        <v>77</v>
      </c>
      <c r="C53" s="23">
        <f>C54</f>
        <v>971.7</v>
      </c>
    </row>
    <row r="54" spans="1:3" ht="20.25" customHeight="1">
      <c r="A54" s="12" t="s">
        <v>53</v>
      </c>
      <c r="B54" s="8" t="s">
        <v>52</v>
      </c>
      <c r="C54" s="23">
        <f>C55</f>
        <v>971.7</v>
      </c>
    </row>
    <row r="55" spans="1:3" ht="21" customHeight="1">
      <c r="A55" s="12" t="s">
        <v>94</v>
      </c>
      <c r="B55" s="8" t="s">
        <v>93</v>
      </c>
      <c r="C55" s="23">
        <v>971.7</v>
      </c>
    </row>
    <row r="56" spans="1:3" ht="18" customHeight="1">
      <c r="A56" s="12" t="s">
        <v>60</v>
      </c>
      <c r="B56" s="10" t="s">
        <v>59</v>
      </c>
      <c r="C56" s="21">
        <f>C57</f>
        <v>5242.9</v>
      </c>
    </row>
    <row r="57" spans="1:3" ht="46.5" customHeight="1">
      <c r="A57" s="12" t="s">
        <v>69</v>
      </c>
      <c r="B57" s="10" t="s">
        <v>37</v>
      </c>
      <c r="C57" s="21">
        <f>C58</f>
        <v>5242.9</v>
      </c>
    </row>
    <row r="58" spans="1:3" ht="45.75" customHeight="1">
      <c r="A58" s="12" t="s">
        <v>96</v>
      </c>
      <c r="B58" s="10" t="s">
        <v>95</v>
      </c>
      <c r="C58" s="21">
        <v>5242.9</v>
      </c>
    </row>
    <row r="59" spans="1:3" ht="21.75" customHeight="1">
      <c r="A59" s="6" t="s">
        <v>6</v>
      </c>
      <c r="B59" s="9" t="s">
        <v>0</v>
      </c>
      <c r="C59" s="20">
        <f>C15+C51</f>
        <v>76196.5</v>
      </c>
    </row>
  </sheetData>
  <sheetProtection/>
  <mergeCells count="8">
    <mergeCell ref="B3:C3"/>
    <mergeCell ref="A12:A13"/>
    <mergeCell ref="B12:B13"/>
    <mergeCell ref="A6:C6"/>
    <mergeCell ref="A7:C7"/>
    <mergeCell ref="C12:C13"/>
    <mergeCell ref="A8:C8"/>
    <mergeCell ref="A9:C9"/>
  </mergeCells>
  <printOptions/>
  <pageMargins left="0.7480314960629921" right="0.31496062992125984" top="0.4724409448818898" bottom="0.3937007874015748" header="0.2755905511811024" footer="0.2362204724409449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Rustem</dc:creator>
  <cp:keywords/>
  <dc:description/>
  <cp:lastModifiedBy>bavl-mail-fo</cp:lastModifiedBy>
  <cp:lastPrinted>2016-03-15T11:23:20Z</cp:lastPrinted>
  <dcterms:created xsi:type="dcterms:W3CDTF">2000-03-31T12:33:45Z</dcterms:created>
  <dcterms:modified xsi:type="dcterms:W3CDTF">2016-03-15T11:23:22Z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