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905" activeTab="1"/>
  </bookViews>
  <sheets>
    <sheet name="прил 6 функц2015" sheetId="1" r:id="rId1"/>
    <sheet name="прил 6  функц 2016-2017" sheetId="2" r:id="rId2"/>
  </sheets>
  <definedNames/>
  <calcPr fullCalcOnLoad="1"/>
</workbook>
</file>

<file path=xl/sharedStrings.xml><?xml version="1.0" encoding="utf-8"?>
<sst xmlns="http://schemas.openxmlformats.org/spreadsheetml/2006/main" count="389" uniqueCount="73">
  <si>
    <t>Наименование</t>
  </si>
  <si>
    <t>РЗ</t>
  </si>
  <si>
    <t>ПР</t>
  </si>
  <si>
    <t>ЦСР</t>
  </si>
  <si>
    <t>ВР</t>
  </si>
  <si>
    <t>Руководство и управление в сфере установленных функций</t>
  </si>
  <si>
    <t>01</t>
  </si>
  <si>
    <t>04</t>
  </si>
  <si>
    <t>03</t>
  </si>
  <si>
    <t>02</t>
  </si>
  <si>
    <t>Итого: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</si>
  <si>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</si>
  <si>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Общегосударственные вопросы</t>
  </si>
  <si>
    <t>Межбюджетные трансферты</t>
  </si>
  <si>
    <t>0020000</t>
  </si>
  <si>
    <t>0020400</t>
  </si>
  <si>
    <t>Центральный аппарат</t>
  </si>
  <si>
    <t>500</t>
  </si>
  <si>
    <t xml:space="preserve">Сумма </t>
  </si>
  <si>
    <t>(тыс.руб.)</t>
  </si>
  <si>
    <t>05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</si>
  <si>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</si>
  <si>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</si>
  <si>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</si>
  <si>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</si>
  <si>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</si>
  <si>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</si>
  <si>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Благоустройство</t>
  </si>
  <si>
    <t>6000000</t>
  </si>
  <si>
    <t>6000100</t>
  </si>
  <si>
    <t>6000200</t>
  </si>
  <si>
    <t>6000300</t>
  </si>
  <si>
    <t>6000400</t>
  </si>
  <si>
    <t>6000500</t>
  </si>
  <si>
    <t>5210000</t>
  </si>
  <si>
    <t>5210600</t>
  </si>
  <si>
    <t>Приложение № 6</t>
  </si>
  <si>
    <t>к решению Бавлинского городского Совета</t>
  </si>
  <si>
    <t>Таблица 1</t>
  </si>
  <si>
    <t>Таблица 2</t>
  </si>
  <si>
    <t xml:space="preserve"> муниципального образования "город Бавлы" района на плановый период </t>
  </si>
  <si>
    <t xml:space="preserve">Прочие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</si>
  <si>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Капитальный ремонт муниципального жилищного фонда</t>
  </si>
  <si>
    <t>13</t>
  </si>
  <si>
    <t>Другие общегосударственные вопросы</t>
  </si>
  <si>
    <t>0029500</t>
  </si>
  <si>
    <t>Уплата налога на имущество организаций и земельного налога</t>
  </si>
  <si>
    <t>07</t>
  </si>
  <si>
    <t>Образование</t>
  </si>
  <si>
    <t>Общее образование</t>
  </si>
  <si>
    <t>5210700</t>
  </si>
  <si>
    <t>Условно утвержденные расходы</t>
  </si>
  <si>
    <t>99</t>
  </si>
  <si>
    <t>9990000</t>
  </si>
  <si>
    <t>Прочие 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( МБТ передаваемые из бюджетов поселений в бюджет муниципального района)</t>
  </si>
  <si>
    <t>2015 год</t>
  </si>
  <si>
    <t>Программа "Комплексное благоустройство и озеленение города Бавлы "Мой город" - уличное освещение</t>
  </si>
  <si>
    <t>Программа "Комплексное благоустройство и озеленение города Бавлы "Мой город" - озеленение</t>
  </si>
  <si>
    <t>Программа "Комплексное благоустройство и озеленение города Бавлы "Мой город" - организация и содержание мест захоронения</t>
  </si>
  <si>
    <t>Программа "Комплексное благоустройство и озеленение города Бавлы "Мой город" - прочие мероприятия по благоустройству городских округов и поселений</t>
  </si>
  <si>
    <t>Программа "Комплексное благоустройство и озеленение города Бавлы "Мой город" - содержание автомобильных дорог и инженерных сооружений на них в границах поселений в рамках благоустройства</t>
  </si>
  <si>
    <t xml:space="preserve">2016 год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</si>
  <si>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</si>
  <si>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</si>
  <si>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</si>
  <si>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</si>
  <si>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</si>
  <si>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</si>
  <si>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 xml:space="preserve">Распределение бюджетных ассигнований по разделам и подразделам, целевым статьям и группам видов расходов классификации расходов бюджета </t>
  </si>
  <si>
    <t>3500200</t>
  </si>
  <si>
    <t xml:space="preserve"> муниципального образования "город Бавлы" района на 2015 год</t>
  </si>
  <si>
    <t>2016-2017 годов</t>
  </si>
  <si>
    <r>
      <t>от "</t>
    </r>
    <r>
      <rPr>
        <u val="single"/>
        <sz val="11"/>
        <rFont val="Times New Roman"/>
        <family val="1"/>
      </rPr>
      <t xml:space="preserve"> ___ </t>
    </r>
    <r>
      <rPr>
        <sz val="11"/>
        <rFont val="Times New Roman"/>
        <family val="1"/>
      </rPr>
      <t>"                   2014 г.  № ____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</si>
</sst>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9" fontId="1" fillId="0" borderId="0" xfId="57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9" fontId="6" fillId="0" borderId="10" xfId="57" applyFont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9" fontId="6" fillId="0" borderId="0" xfId="0" applyNumberFormat="1" applyFont="1" applyAlignment="1">
      <alignment horizontal="right"/>
    </xf>
    <xf numFmtId="9" fontId="4" fillId="0" borderId="10" xfId="57" applyFont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9" fontId="6" fillId="0" borderId="10" xfId="57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49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46.875" style="10" customWidth="1"/>
    <col min="2" max="3" width="6.00390625" style="11" customWidth="1"/>
    <col min="4" max="4" width="8.875" style="11" customWidth="1"/>
    <col min="5" max="5" width="7.375" style="11" customWidth="1"/>
    <col min="6" max="6" width="10.625" style="29" customWidth="1"/>
    <col min="7" max="7" width="11.25390625" style="0" customWidth="1"/>
  </cols>
  <sheetData>
    <row r="1" spans="2:6" ht="15">
      <c r="B1" s="22"/>
      <c r="C1" s="22"/>
      <c r="D1" s="36" t="s">
        <v>36</v>
      </c>
      <c r="E1" s="36"/>
      <c r="F1" s="36"/>
    </row>
    <row r="2" spans="2:6" ht="15">
      <c r="B2" s="36" t="s">
        <v>37</v>
      </c>
      <c r="C2" s="37"/>
      <c r="D2" s="37"/>
      <c r="E2" s="37"/>
      <c r="F2" s="37"/>
    </row>
    <row r="3" spans="2:6" ht="2.25" customHeight="1">
      <c r="B3" s="36"/>
      <c r="C3" s="36"/>
      <c r="D3" s="36"/>
      <c r="E3" s="36"/>
      <c r="F3" s="36"/>
    </row>
    <row r="4" spans="2:6" ht="15">
      <c r="B4" s="36" t="s">
        <v>72</v>
      </c>
      <c r="C4" s="36"/>
      <c r="D4" s="36"/>
      <c r="E4" s="36"/>
      <c r="F4" s="36"/>
    </row>
    <row r="7" spans="1:6" ht="37.5" customHeight="1">
      <c r="A7" s="34" t="s">
        <v>68</v>
      </c>
      <c r="B7" s="34"/>
      <c r="C7" s="34"/>
      <c r="D7" s="34"/>
      <c r="E7" s="34"/>
      <c r="F7" s="35"/>
    </row>
    <row r="8" spans="1:6" ht="15.75">
      <c r="A8" s="38" t="s">
        <v>70</v>
      </c>
      <c r="B8" s="38"/>
      <c r="C8" s="38"/>
      <c r="D8" s="38"/>
      <c r="E8" s="38"/>
      <c r="F8" s="38"/>
    </row>
    <row r="9" spans="1:6" ht="18.75">
      <c r="A9" s="9"/>
      <c r="B9" s="9"/>
      <c r="C9" s="9"/>
      <c r="D9" s="9"/>
      <c r="E9" s="9"/>
      <c r="F9" s="29" t="s">
        <v>38</v>
      </c>
    </row>
    <row r="10" ht="28.5" customHeight="1">
      <c r="F10" s="29" t="s">
        <v>19</v>
      </c>
    </row>
    <row r="11" spans="1:6" ht="14.25">
      <c r="A11" s="13" t="s">
        <v>0</v>
      </c>
      <c r="B11" s="13" t="s">
        <v>1</v>
      </c>
      <c r="C11" s="13" t="s">
        <v>2</v>
      </c>
      <c r="D11" s="13" t="s">
        <v>3</v>
      </c>
      <c r="E11" s="13" t="s">
        <v>4</v>
      </c>
      <c r="F11" s="14" t="s">
        <v>18</v>
      </c>
    </row>
    <row r="12" spans="1:6" ht="14.25">
      <c r="A12" s="3" t="s">
        <v>12</v>
      </c>
      <c r="B12" s="4" t="s">
        <v>6</v>
      </c>
      <c r="C12" s="4"/>
      <c r="D12" s="4"/>
      <c r="E12" s="4"/>
      <c r="F12" s="30">
        <f>SUM(F13+F19)</f>
        <v>2102.4</v>
      </c>
    </row>
    <row r="13" spans="1:8" s="1" customFormat="1" ht="71.25">
      <c r="A13" s="3" t="s">
        <v>11</v>
      </c>
      <c r="B13" s="4" t="s">
        <v>6</v>
      </c>
      <c r="C13" s="4" t="s">
        <v>7</v>
      </c>
      <c r="D13" s="4"/>
      <c r="E13" s="4"/>
      <c r="F13" s="30">
        <f>SUM(F14)</f>
        <v>2098.4</v>
      </c>
      <c r="H13" s="6"/>
    </row>
    <row r="14" spans="1:6" ht="30">
      <c r="A14" s="15" t="s">
        <v>5</v>
      </c>
      <c r="B14" s="5" t="s">
        <v>6</v>
      </c>
      <c r="C14" s="5" t="s">
        <v>7</v>
      </c>
      <c r="D14" s="5" t="s">
        <v>14</v>
      </c>
      <c r="E14" s="4"/>
      <c r="F14" s="31">
        <f>SUM(F15)</f>
        <v>2098.4</v>
      </c>
    </row>
    <row r="15" spans="1:6" ht="15">
      <c r="A15" s="15" t="s">
        <v>16</v>
      </c>
      <c r="B15" s="5" t="s">
        <v>6</v>
      </c>
      <c r="C15" s="5" t="s">
        <v>7</v>
      </c>
      <c r="D15" s="5" t="s">
        <v>15</v>
      </c>
      <c r="E15" s="5"/>
      <c r="F15" s="31">
        <f>SUM(F16:F18)</f>
        <v>2098.4</v>
      </c>
    </row>
    <row r="16" spans="1:6" ht="75">
      <c r="A16" s="26" t="s">
        <v>62</v>
      </c>
      <c r="B16" s="27" t="s">
        <v>6</v>
      </c>
      <c r="C16" s="27" t="s">
        <v>7</v>
      </c>
      <c r="D16" s="27" t="s">
        <v>15</v>
      </c>
      <c r="E16" s="27" t="s">
        <v>63</v>
      </c>
      <c r="F16" s="31">
        <v>1302</v>
      </c>
    </row>
    <row r="17" spans="1:6" ht="30">
      <c r="A17" s="26" t="s">
        <v>64</v>
      </c>
      <c r="B17" s="27" t="s">
        <v>6</v>
      </c>
      <c r="C17" s="27" t="s">
        <v>7</v>
      </c>
      <c r="D17" s="27" t="s">
        <v>15</v>
      </c>
      <c r="E17" s="27" t="s">
        <v>65</v>
      </c>
      <c r="F17" s="31">
        <v>761.4</v>
      </c>
    </row>
    <row r="18" spans="1:6" ht="15">
      <c r="A18" s="26" t="s">
        <v>67</v>
      </c>
      <c r="B18" s="27" t="s">
        <v>6</v>
      </c>
      <c r="C18" s="27" t="s">
        <v>7</v>
      </c>
      <c r="D18" s="27" t="s">
        <v>15</v>
      </c>
      <c r="E18" s="27" t="s">
        <v>66</v>
      </c>
      <c r="F18" s="31">
        <v>35</v>
      </c>
    </row>
    <row r="19" spans="1:6" ht="15">
      <c r="A19" s="23" t="s">
        <v>44</v>
      </c>
      <c r="B19" s="4" t="s">
        <v>6</v>
      </c>
      <c r="C19" s="4" t="s">
        <v>43</v>
      </c>
      <c r="D19" s="5"/>
      <c r="E19" s="5"/>
      <c r="F19" s="30">
        <f>SUM(F20)</f>
        <v>4</v>
      </c>
    </row>
    <row r="20" spans="1:6" ht="30">
      <c r="A20" s="15" t="s">
        <v>5</v>
      </c>
      <c r="B20" s="5" t="s">
        <v>6</v>
      </c>
      <c r="C20" s="5" t="s">
        <v>43</v>
      </c>
      <c r="D20" s="5" t="s">
        <v>14</v>
      </c>
      <c r="E20" s="5"/>
      <c r="F20" s="31">
        <f>SUM(F21)</f>
        <v>4</v>
      </c>
    </row>
    <row r="21" spans="1:6" ht="30">
      <c r="A21" s="16" t="s">
        <v>46</v>
      </c>
      <c r="B21" s="5" t="s">
        <v>6</v>
      </c>
      <c r="C21" s="5" t="s">
        <v>43</v>
      </c>
      <c r="D21" s="5" t="s">
        <v>45</v>
      </c>
      <c r="E21" s="5"/>
      <c r="F21" s="31">
        <f>SUM(F22)</f>
        <v>4</v>
      </c>
    </row>
    <row r="22" spans="1:6" ht="15">
      <c r="A22" s="26" t="s">
        <v>67</v>
      </c>
      <c r="B22" s="27" t="s">
        <v>6</v>
      </c>
      <c r="C22" s="27" t="s">
        <v>43</v>
      </c>
      <c r="D22" s="27" t="s">
        <v>45</v>
      </c>
      <c r="E22" s="27" t="s">
        <v>66</v>
      </c>
      <c r="F22" s="31">
        <v>4</v>
      </c>
    </row>
    <row r="23" spans="1:6" s="1" customFormat="1" ht="14.25">
      <c r="A23" s="3" t="s">
        <v>21</v>
      </c>
      <c r="B23" s="4" t="s">
        <v>20</v>
      </c>
      <c r="C23" s="4"/>
      <c r="D23" s="4"/>
      <c r="E23" s="17"/>
      <c r="F23" s="30">
        <f>SUM(F24,F33)</f>
        <v>44055.6</v>
      </c>
    </row>
    <row r="24" spans="1:6" s="1" customFormat="1" ht="14.25">
      <c r="A24" s="3" t="s">
        <v>22</v>
      </c>
      <c r="B24" s="4" t="s">
        <v>20</v>
      </c>
      <c r="C24" s="4" t="s">
        <v>6</v>
      </c>
      <c r="D24" s="4"/>
      <c r="E24" s="18"/>
      <c r="F24" s="30">
        <f>SUM(F25,F30)</f>
        <v>9441</v>
      </c>
    </row>
    <row r="25" spans="1:6" ht="15">
      <c r="A25" s="15" t="s">
        <v>23</v>
      </c>
      <c r="B25" s="5" t="s">
        <v>20</v>
      </c>
      <c r="C25" s="5" t="s">
        <v>6</v>
      </c>
      <c r="D25" s="5" t="s">
        <v>24</v>
      </c>
      <c r="E25" s="5"/>
      <c r="F25" s="31">
        <f>SUM(F26+F28)</f>
        <v>1833</v>
      </c>
    </row>
    <row r="26" spans="1:6" ht="30">
      <c r="A26" s="15" t="s">
        <v>42</v>
      </c>
      <c r="B26" s="5" t="s">
        <v>20</v>
      </c>
      <c r="C26" s="5" t="s">
        <v>6</v>
      </c>
      <c r="D26" s="5" t="s">
        <v>69</v>
      </c>
      <c r="E26" s="5"/>
      <c r="F26" s="31">
        <f>SUM(F27)</f>
        <v>1800</v>
      </c>
    </row>
    <row r="27" spans="1:6" ht="30">
      <c r="A27" s="26" t="s">
        <v>64</v>
      </c>
      <c r="B27" s="5" t="s">
        <v>20</v>
      </c>
      <c r="C27" s="5" t="s">
        <v>6</v>
      </c>
      <c r="D27" s="5" t="s">
        <v>69</v>
      </c>
      <c r="E27" s="5" t="s">
        <v>65</v>
      </c>
      <c r="F27" s="31">
        <v>1800</v>
      </c>
    </row>
    <row r="28" spans="1:6" ht="15">
      <c r="A28" s="15" t="s">
        <v>25</v>
      </c>
      <c r="B28" s="5" t="s">
        <v>20</v>
      </c>
      <c r="C28" s="5" t="s">
        <v>6</v>
      </c>
      <c r="D28" s="5" t="s">
        <v>26</v>
      </c>
      <c r="E28" s="19"/>
      <c r="F28" s="31">
        <f>SUM(F29)</f>
        <v>33</v>
      </c>
    </row>
    <row r="29" spans="1:6" s="2" customFormat="1" ht="30">
      <c r="A29" s="26" t="s">
        <v>64</v>
      </c>
      <c r="B29" s="5" t="s">
        <v>20</v>
      </c>
      <c r="C29" s="5" t="s">
        <v>6</v>
      </c>
      <c r="D29" s="5" t="s">
        <v>26</v>
      </c>
      <c r="E29" s="5" t="s">
        <v>65</v>
      </c>
      <c r="F29" s="31">
        <v>33</v>
      </c>
    </row>
    <row r="30" spans="1:6" s="2" customFormat="1" ht="15">
      <c r="A30" s="25" t="s">
        <v>13</v>
      </c>
      <c r="B30" s="5" t="s">
        <v>20</v>
      </c>
      <c r="C30" s="5" t="s">
        <v>6</v>
      </c>
      <c r="D30" s="5" t="s">
        <v>34</v>
      </c>
      <c r="E30" s="19"/>
      <c r="F30" s="31">
        <f>SUM(F31)</f>
        <v>7608</v>
      </c>
    </row>
    <row r="31" spans="1:6" s="2" customFormat="1" ht="75">
      <c r="A31" s="15" t="s">
        <v>41</v>
      </c>
      <c r="B31" s="5" t="s">
        <v>20</v>
      </c>
      <c r="C31" s="5" t="s">
        <v>6</v>
      </c>
      <c r="D31" s="5" t="s">
        <v>35</v>
      </c>
      <c r="E31" s="19"/>
      <c r="F31" s="31">
        <f>SUM(F32)</f>
        <v>7608</v>
      </c>
    </row>
    <row r="32" spans="1:6" s="2" customFormat="1" ht="15">
      <c r="A32" s="28" t="s">
        <v>13</v>
      </c>
      <c r="B32" s="5" t="s">
        <v>20</v>
      </c>
      <c r="C32" s="5" t="s">
        <v>6</v>
      </c>
      <c r="D32" s="5" t="s">
        <v>35</v>
      </c>
      <c r="E32" s="5" t="s">
        <v>17</v>
      </c>
      <c r="F32" s="31">
        <v>7608</v>
      </c>
    </row>
    <row r="33" spans="1:6" ht="14.25">
      <c r="A33" s="20" t="s">
        <v>27</v>
      </c>
      <c r="B33" s="4" t="s">
        <v>20</v>
      </c>
      <c r="C33" s="4" t="s">
        <v>8</v>
      </c>
      <c r="D33" s="4"/>
      <c r="E33" s="4"/>
      <c r="F33" s="30">
        <f>SUM(F34)</f>
        <v>34614.6</v>
      </c>
    </row>
    <row r="34" spans="1:6" s="8" customFormat="1" ht="15">
      <c r="A34" s="15" t="s">
        <v>27</v>
      </c>
      <c r="B34" s="5" t="s">
        <v>20</v>
      </c>
      <c r="C34" s="5" t="s">
        <v>8</v>
      </c>
      <c r="D34" s="5" t="s">
        <v>28</v>
      </c>
      <c r="E34" s="7"/>
      <c r="F34" s="32">
        <f>SUM(F35,F38,F41,F44,F46)</f>
        <v>34614.6</v>
      </c>
    </row>
    <row r="35" spans="1:6" ht="45">
      <c r="A35" s="15" t="s">
        <v>56</v>
      </c>
      <c r="B35" s="5" t="s">
        <v>20</v>
      </c>
      <c r="C35" s="5" t="s">
        <v>8</v>
      </c>
      <c r="D35" s="5" t="s">
        <v>29</v>
      </c>
      <c r="E35" s="7"/>
      <c r="F35" s="32">
        <f>SUM(F36:F37)</f>
        <v>8290.6</v>
      </c>
    </row>
    <row r="36" spans="1:6" ht="30">
      <c r="A36" s="26" t="s">
        <v>64</v>
      </c>
      <c r="B36" s="27" t="s">
        <v>20</v>
      </c>
      <c r="C36" s="27" t="s">
        <v>8</v>
      </c>
      <c r="D36" s="27" t="s">
        <v>29</v>
      </c>
      <c r="E36" s="7" t="s">
        <v>65</v>
      </c>
      <c r="F36" s="32">
        <v>6011</v>
      </c>
    </row>
    <row r="37" spans="1:6" ht="15">
      <c r="A37" s="26" t="s">
        <v>67</v>
      </c>
      <c r="B37" s="27" t="s">
        <v>20</v>
      </c>
      <c r="C37" s="27" t="s">
        <v>8</v>
      </c>
      <c r="D37" s="27" t="s">
        <v>29</v>
      </c>
      <c r="E37" s="7" t="s">
        <v>66</v>
      </c>
      <c r="F37" s="32">
        <v>2279.6</v>
      </c>
    </row>
    <row r="38" spans="1:6" ht="75">
      <c r="A38" s="15" t="s">
        <v>60</v>
      </c>
      <c r="B38" s="5" t="s">
        <v>20</v>
      </c>
      <c r="C38" s="5" t="s">
        <v>8</v>
      </c>
      <c r="D38" s="5" t="s">
        <v>30</v>
      </c>
      <c r="E38" s="7"/>
      <c r="F38" s="32">
        <f>SUM(F39:F40)</f>
        <v>21252.4</v>
      </c>
    </row>
    <row r="39" spans="1:6" ht="30">
      <c r="A39" s="26" t="s">
        <v>64</v>
      </c>
      <c r="B39" s="5" t="s">
        <v>20</v>
      </c>
      <c r="C39" s="5" t="s">
        <v>8</v>
      </c>
      <c r="D39" s="5" t="s">
        <v>30</v>
      </c>
      <c r="E39" s="7" t="s">
        <v>65</v>
      </c>
      <c r="F39" s="32">
        <v>5000</v>
      </c>
    </row>
    <row r="40" spans="1:6" ht="15">
      <c r="A40" s="26" t="s">
        <v>67</v>
      </c>
      <c r="B40" s="5" t="s">
        <v>20</v>
      </c>
      <c r="C40" s="5" t="s">
        <v>8</v>
      </c>
      <c r="D40" s="5" t="s">
        <v>30</v>
      </c>
      <c r="E40" s="7" t="s">
        <v>66</v>
      </c>
      <c r="F40" s="32">
        <v>16252.4</v>
      </c>
    </row>
    <row r="41" spans="1:6" ht="45">
      <c r="A41" s="15" t="s">
        <v>57</v>
      </c>
      <c r="B41" s="5" t="s">
        <v>20</v>
      </c>
      <c r="C41" s="5" t="s">
        <v>8</v>
      </c>
      <c r="D41" s="5" t="s">
        <v>31</v>
      </c>
      <c r="E41" s="7"/>
      <c r="F41" s="32">
        <f>SUM(F42:F43)</f>
        <v>2671.6</v>
      </c>
    </row>
    <row r="42" spans="1:6" ht="30">
      <c r="A42" s="26" t="s">
        <v>64</v>
      </c>
      <c r="B42" s="5" t="s">
        <v>20</v>
      </c>
      <c r="C42" s="5" t="s">
        <v>8</v>
      </c>
      <c r="D42" s="5" t="s">
        <v>31</v>
      </c>
      <c r="E42" s="7" t="s">
        <v>65</v>
      </c>
      <c r="F42" s="32">
        <v>423</v>
      </c>
    </row>
    <row r="43" spans="1:6" ht="15">
      <c r="A43" s="26" t="s">
        <v>67</v>
      </c>
      <c r="B43" s="5" t="s">
        <v>20</v>
      </c>
      <c r="C43" s="5" t="s">
        <v>8</v>
      </c>
      <c r="D43" s="5" t="s">
        <v>31</v>
      </c>
      <c r="E43" s="7" t="s">
        <v>66</v>
      </c>
      <c r="F43" s="32">
        <v>2248.6</v>
      </c>
    </row>
    <row r="44" spans="1:6" ht="45">
      <c r="A44" s="15" t="s">
        <v>58</v>
      </c>
      <c r="B44" s="5" t="s">
        <v>20</v>
      </c>
      <c r="C44" s="5" t="s">
        <v>8</v>
      </c>
      <c r="D44" s="5" t="s">
        <v>32</v>
      </c>
      <c r="E44" s="7"/>
      <c r="F44" s="32">
        <f>SUM(F45)</f>
        <v>800</v>
      </c>
    </row>
    <row r="45" spans="1:6" ht="30">
      <c r="A45" s="26" t="s">
        <v>64</v>
      </c>
      <c r="B45" s="5" t="s">
        <v>20</v>
      </c>
      <c r="C45" s="5" t="s">
        <v>8</v>
      </c>
      <c r="D45" s="5" t="s">
        <v>32</v>
      </c>
      <c r="E45" s="7" t="s">
        <v>65</v>
      </c>
      <c r="F45" s="32">
        <v>800</v>
      </c>
    </row>
    <row r="46" spans="1:6" ht="60">
      <c r="A46" s="15" t="s">
        <v>59</v>
      </c>
      <c r="B46" s="5" t="s">
        <v>20</v>
      </c>
      <c r="C46" s="5" t="s">
        <v>8</v>
      </c>
      <c r="D46" s="5" t="s">
        <v>33</v>
      </c>
      <c r="E46" s="7"/>
      <c r="F46" s="32">
        <f>SUM(F47:F48)</f>
        <v>1600</v>
      </c>
    </row>
    <row r="47" spans="1:6" ht="30">
      <c r="A47" s="26" t="s">
        <v>64</v>
      </c>
      <c r="B47" s="5" t="s">
        <v>20</v>
      </c>
      <c r="C47" s="5" t="s">
        <v>8</v>
      </c>
      <c r="D47" s="5" t="s">
        <v>33</v>
      </c>
      <c r="E47" s="5" t="s">
        <v>65</v>
      </c>
      <c r="F47" s="31">
        <v>500</v>
      </c>
    </row>
    <row r="48" spans="1:6" ht="15">
      <c r="A48" s="26" t="s">
        <v>67</v>
      </c>
      <c r="B48" s="5" t="s">
        <v>20</v>
      </c>
      <c r="C48" s="5" t="s">
        <v>8</v>
      </c>
      <c r="D48" s="5" t="s">
        <v>33</v>
      </c>
      <c r="E48" s="5" t="s">
        <v>66</v>
      </c>
      <c r="F48" s="31">
        <v>1100</v>
      </c>
    </row>
    <row r="49" spans="1:6" ht="14.25">
      <c r="A49" s="3" t="s">
        <v>48</v>
      </c>
      <c r="B49" s="4" t="s">
        <v>47</v>
      </c>
      <c r="C49" s="4"/>
      <c r="D49" s="4"/>
      <c r="E49" s="4"/>
      <c r="F49" s="30">
        <f>SUM(F50)</f>
        <v>17532.7</v>
      </c>
    </row>
    <row r="50" spans="1:6" ht="15">
      <c r="A50" s="3" t="s">
        <v>49</v>
      </c>
      <c r="B50" s="4" t="s">
        <v>47</v>
      </c>
      <c r="C50" s="4" t="s">
        <v>9</v>
      </c>
      <c r="D50" s="5"/>
      <c r="E50" s="5"/>
      <c r="F50" s="30">
        <f>SUM(F51)</f>
        <v>17532.7</v>
      </c>
    </row>
    <row r="51" spans="1:6" ht="15">
      <c r="A51" s="15" t="s">
        <v>13</v>
      </c>
      <c r="B51" s="5" t="s">
        <v>47</v>
      </c>
      <c r="C51" s="5" t="s">
        <v>9</v>
      </c>
      <c r="D51" s="5" t="s">
        <v>34</v>
      </c>
      <c r="E51" s="5"/>
      <c r="F51" s="31">
        <f>SUM(F52)</f>
        <v>17532.7</v>
      </c>
    </row>
    <row r="52" spans="1:6" ht="90">
      <c r="A52" s="24" t="s">
        <v>54</v>
      </c>
      <c r="B52" s="5" t="s">
        <v>47</v>
      </c>
      <c r="C52" s="5" t="s">
        <v>9</v>
      </c>
      <c r="D52" s="5" t="s">
        <v>50</v>
      </c>
      <c r="E52" s="5"/>
      <c r="F52" s="31">
        <f>SUM(F53)</f>
        <v>17532.7</v>
      </c>
    </row>
    <row r="53" spans="1:6" ht="15">
      <c r="A53" s="28" t="s">
        <v>13</v>
      </c>
      <c r="B53" s="27" t="s">
        <v>47</v>
      </c>
      <c r="C53" s="27" t="s">
        <v>9</v>
      </c>
      <c r="D53" s="27" t="s">
        <v>50</v>
      </c>
      <c r="E53" s="5" t="s">
        <v>17</v>
      </c>
      <c r="F53" s="31">
        <v>17532.7</v>
      </c>
    </row>
    <row r="54" spans="1:6" ht="15">
      <c r="A54" s="20" t="s">
        <v>10</v>
      </c>
      <c r="B54" s="5"/>
      <c r="C54" s="5"/>
      <c r="D54" s="5"/>
      <c r="E54" s="5"/>
      <c r="F54" s="30">
        <f>SUM(F12,F23,F49)</f>
        <v>63690.7</v>
      </c>
    </row>
  </sheetData>
  <sheetProtection/>
  <mergeCells count="6">
    <mergeCell ref="A7:F7"/>
    <mergeCell ref="D1:F1"/>
    <mergeCell ref="B3:F3"/>
    <mergeCell ref="B4:F4"/>
    <mergeCell ref="B2:F2"/>
    <mergeCell ref="A8:F8"/>
  </mergeCells>
  <printOptions/>
  <pageMargins left="0.88" right="0.41" top="0.52" bottom="0.5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46">
      <selection activeCell="H19" sqref="H19"/>
    </sheetView>
  </sheetViews>
  <sheetFormatPr defaultColWidth="9.00390625" defaultRowHeight="12.75"/>
  <cols>
    <col min="1" max="1" width="46.875" style="12" customWidth="1"/>
    <col min="2" max="2" width="6.75390625" style="12" customWidth="1"/>
    <col min="3" max="3" width="5.625" style="12" customWidth="1"/>
    <col min="4" max="4" width="9.125" style="12" customWidth="1"/>
    <col min="5" max="5" width="6.125" style="12" customWidth="1"/>
    <col min="6" max="6" width="9.75390625" style="29" customWidth="1"/>
    <col min="7" max="7" width="10.125" style="29" customWidth="1"/>
  </cols>
  <sheetData>
    <row r="1" spans="1:6" ht="15">
      <c r="A1" s="10"/>
      <c r="B1" s="11"/>
      <c r="C1" s="11"/>
      <c r="D1" s="11"/>
      <c r="E1" s="11"/>
      <c r="F1" s="11"/>
    </row>
    <row r="2" spans="1:7" ht="42" customHeight="1">
      <c r="A2" s="34" t="s">
        <v>68</v>
      </c>
      <c r="B2" s="34"/>
      <c r="C2" s="34"/>
      <c r="D2" s="34"/>
      <c r="E2" s="34"/>
      <c r="F2" s="34"/>
      <c r="G2" s="35"/>
    </row>
    <row r="3" spans="1:7" ht="15.75">
      <c r="A3" s="38" t="s">
        <v>40</v>
      </c>
      <c r="B3" s="38"/>
      <c r="C3" s="38"/>
      <c r="D3" s="38"/>
      <c r="E3" s="38"/>
      <c r="F3" s="38"/>
      <c r="G3" s="38"/>
    </row>
    <row r="4" spans="1:7" ht="15.75">
      <c r="A4" s="38" t="s">
        <v>71</v>
      </c>
      <c r="B4" s="38"/>
      <c r="C4" s="38"/>
      <c r="D4" s="38"/>
      <c r="E4" s="38"/>
      <c r="F4" s="38"/>
      <c r="G4" s="38"/>
    </row>
    <row r="5" spans="1:7" ht="18.75">
      <c r="A5" s="9"/>
      <c r="B5" s="9"/>
      <c r="C5" s="9"/>
      <c r="D5" s="9"/>
      <c r="E5" s="9"/>
      <c r="F5" s="9"/>
      <c r="G5" s="29" t="s">
        <v>39</v>
      </c>
    </row>
    <row r="6" spans="1:7" ht="15">
      <c r="A6" s="10"/>
      <c r="B6" s="11"/>
      <c r="C6" s="11"/>
      <c r="D6" s="11"/>
      <c r="E6" s="11"/>
      <c r="F6" s="11"/>
      <c r="G6" s="29" t="s">
        <v>19</v>
      </c>
    </row>
    <row r="7" spans="1:7" ht="14.25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55</v>
      </c>
      <c r="G7" s="21" t="s">
        <v>61</v>
      </c>
    </row>
    <row r="8" spans="1:7" ht="14.25">
      <c r="A8" s="3" t="s">
        <v>12</v>
      </c>
      <c r="B8" s="4" t="s">
        <v>6</v>
      </c>
      <c r="C8" s="4"/>
      <c r="D8" s="4"/>
      <c r="E8" s="4"/>
      <c r="F8" s="30">
        <f>SUM(F9+F15)</f>
        <v>2165.3</v>
      </c>
      <c r="G8" s="30">
        <f>SUM(G9+G15)</f>
        <v>2245.3</v>
      </c>
    </row>
    <row r="9" spans="1:7" ht="71.25">
      <c r="A9" s="3" t="s">
        <v>11</v>
      </c>
      <c r="B9" s="4" t="s">
        <v>6</v>
      </c>
      <c r="C9" s="4" t="s">
        <v>7</v>
      </c>
      <c r="D9" s="4"/>
      <c r="E9" s="4"/>
      <c r="F9" s="30">
        <f>SUM(F10)</f>
        <v>2161.3</v>
      </c>
      <c r="G9" s="30">
        <f>SUM(G10)</f>
        <v>2241.3</v>
      </c>
    </row>
    <row r="10" spans="1:7" ht="30">
      <c r="A10" s="15" t="s">
        <v>5</v>
      </c>
      <c r="B10" s="5" t="s">
        <v>6</v>
      </c>
      <c r="C10" s="5" t="s">
        <v>7</v>
      </c>
      <c r="D10" s="5" t="s">
        <v>14</v>
      </c>
      <c r="E10" s="4"/>
      <c r="F10" s="31">
        <f>SUM(F11)</f>
        <v>2161.3</v>
      </c>
      <c r="G10" s="31">
        <f>SUM(G11)</f>
        <v>2241.3</v>
      </c>
    </row>
    <row r="11" spans="1:7" ht="15">
      <c r="A11" s="15" t="s">
        <v>16</v>
      </c>
      <c r="B11" s="5" t="s">
        <v>6</v>
      </c>
      <c r="C11" s="5" t="s">
        <v>7</v>
      </c>
      <c r="D11" s="5" t="s">
        <v>15</v>
      </c>
      <c r="E11" s="5"/>
      <c r="F11" s="31">
        <f>SUM(F12:F14)</f>
        <v>2161.3</v>
      </c>
      <c r="G11" s="31">
        <f>SUM(G12:G14)</f>
        <v>2241.3</v>
      </c>
    </row>
    <row r="12" spans="1:7" ht="75">
      <c r="A12" s="26" t="s">
        <v>62</v>
      </c>
      <c r="B12" s="27" t="s">
        <v>6</v>
      </c>
      <c r="C12" s="27" t="s">
        <v>7</v>
      </c>
      <c r="D12" s="27" t="s">
        <v>15</v>
      </c>
      <c r="E12" s="27" t="s">
        <v>63</v>
      </c>
      <c r="F12" s="31">
        <v>1360</v>
      </c>
      <c r="G12" s="31">
        <v>1419</v>
      </c>
    </row>
    <row r="13" spans="1:7" ht="30">
      <c r="A13" s="26" t="s">
        <v>64</v>
      </c>
      <c r="B13" s="27" t="s">
        <v>6</v>
      </c>
      <c r="C13" s="27" t="s">
        <v>7</v>
      </c>
      <c r="D13" s="27" t="s">
        <v>15</v>
      </c>
      <c r="E13" s="27" t="s">
        <v>65</v>
      </c>
      <c r="F13" s="31">
        <v>766.3</v>
      </c>
      <c r="G13" s="31">
        <v>787.3</v>
      </c>
    </row>
    <row r="14" spans="1:7" ht="15">
      <c r="A14" s="26" t="s">
        <v>67</v>
      </c>
      <c r="B14" s="27" t="s">
        <v>6</v>
      </c>
      <c r="C14" s="27" t="s">
        <v>7</v>
      </c>
      <c r="D14" s="27" t="s">
        <v>15</v>
      </c>
      <c r="E14" s="27" t="s">
        <v>66</v>
      </c>
      <c r="F14" s="31">
        <v>35</v>
      </c>
      <c r="G14" s="31">
        <v>35</v>
      </c>
    </row>
    <row r="15" spans="1:7" ht="15">
      <c r="A15" s="23" t="s">
        <v>44</v>
      </c>
      <c r="B15" s="4" t="s">
        <v>6</v>
      </c>
      <c r="C15" s="4" t="s">
        <v>43</v>
      </c>
      <c r="D15" s="5"/>
      <c r="E15" s="5"/>
      <c r="F15" s="30">
        <f aca="true" t="shared" si="0" ref="F15:G17">SUM(F16)</f>
        <v>4</v>
      </c>
      <c r="G15" s="30">
        <f t="shared" si="0"/>
        <v>4</v>
      </c>
    </row>
    <row r="16" spans="1:7" ht="30">
      <c r="A16" s="15" t="s">
        <v>5</v>
      </c>
      <c r="B16" s="5" t="s">
        <v>6</v>
      </c>
      <c r="C16" s="5" t="s">
        <v>43</v>
      </c>
      <c r="D16" s="5" t="s">
        <v>14</v>
      </c>
      <c r="E16" s="5"/>
      <c r="F16" s="31">
        <f t="shared" si="0"/>
        <v>4</v>
      </c>
      <c r="G16" s="31">
        <f t="shared" si="0"/>
        <v>4</v>
      </c>
    </row>
    <row r="17" spans="1:7" ht="30">
      <c r="A17" s="16" t="s">
        <v>46</v>
      </c>
      <c r="B17" s="5" t="s">
        <v>6</v>
      </c>
      <c r="C17" s="5" t="s">
        <v>43</v>
      </c>
      <c r="D17" s="5" t="s">
        <v>45</v>
      </c>
      <c r="E17" s="5"/>
      <c r="F17" s="31">
        <f t="shared" si="0"/>
        <v>4</v>
      </c>
      <c r="G17" s="31">
        <f t="shared" si="0"/>
        <v>4</v>
      </c>
    </row>
    <row r="18" spans="1:7" ht="15">
      <c r="A18" s="26" t="s">
        <v>67</v>
      </c>
      <c r="B18" s="27" t="s">
        <v>6</v>
      </c>
      <c r="C18" s="27" t="s">
        <v>43</v>
      </c>
      <c r="D18" s="27" t="s">
        <v>45</v>
      </c>
      <c r="E18" s="27" t="s">
        <v>66</v>
      </c>
      <c r="F18" s="31">
        <v>4</v>
      </c>
      <c r="G18" s="31">
        <v>4</v>
      </c>
    </row>
    <row r="19" spans="1:7" ht="14.25">
      <c r="A19" s="3" t="s">
        <v>21</v>
      </c>
      <c r="B19" s="4" t="s">
        <v>20</v>
      </c>
      <c r="C19" s="4"/>
      <c r="D19" s="4"/>
      <c r="E19" s="17"/>
      <c r="F19" s="30">
        <f>SUM(F20,F29)</f>
        <v>43364.200000000004</v>
      </c>
      <c r="G19" s="30">
        <f>SUM(G20,G29)</f>
        <v>41981.100000000006</v>
      </c>
    </row>
    <row r="20" spans="1:7" ht="14.25">
      <c r="A20" s="3" t="s">
        <v>22</v>
      </c>
      <c r="B20" s="4" t="s">
        <v>20</v>
      </c>
      <c r="C20" s="4" t="s">
        <v>6</v>
      </c>
      <c r="D20" s="4"/>
      <c r="E20" s="18"/>
      <c r="F20" s="30">
        <f>SUM(F21,F26)</f>
        <v>9441</v>
      </c>
      <c r="G20" s="30">
        <f>SUM(G21,G26)</f>
        <v>9441</v>
      </c>
    </row>
    <row r="21" spans="1:7" ht="15">
      <c r="A21" s="15" t="s">
        <v>23</v>
      </c>
      <c r="B21" s="5" t="s">
        <v>20</v>
      </c>
      <c r="C21" s="5" t="s">
        <v>6</v>
      </c>
      <c r="D21" s="5" t="s">
        <v>24</v>
      </c>
      <c r="E21" s="19"/>
      <c r="F21" s="31">
        <f>SUM(F22+F24)</f>
        <v>1833</v>
      </c>
      <c r="G21" s="31">
        <f>SUM(G22+G24)</f>
        <v>1833</v>
      </c>
    </row>
    <row r="22" spans="1:7" ht="30">
      <c r="A22" s="15" t="s">
        <v>42</v>
      </c>
      <c r="B22" s="5" t="s">
        <v>20</v>
      </c>
      <c r="C22" s="5" t="s">
        <v>6</v>
      </c>
      <c r="D22" s="5" t="s">
        <v>69</v>
      </c>
      <c r="E22" s="19"/>
      <c r="F22" s="31">
        <f>SUM(F23)</f>
        <v>1800</v>
      </c>
      <c r="G22" s="31">
        <f>SUM(G23)</f>
        <v>1800</v>
      </c>
    </row>
    <row r="23" spans="1:7" ht="30">
      <c r="A23" s="26" t="s">
        <v>64</v>
      </c>
      <c r="B23" s="5" t="s">
        <v>20</v>
      </c>
      <c r="C23" s="5" t="s">
        <v>6</v>
      </c>
      <c r="D23" s="5" t="s">
        <v>69</v>
      </c>
      <c r="E23" s="5" t="s">
        <v>65</v>
      </c>
      <c r="F23" s="31">
        <v>1800</v>
      </c>
      <c r="G23" s="31">
        <v>1800</v>
      </c>
    </row>
    <row r="24" spans="1:7" ht="15">
      <c r="A24" s="15" t="s">
        <v>25</v>
      </c>
      <c r="B24" s="5" t="s">
        <v>20</v>
      </c>
      <c r="C24" s="5" t="s">
        <v>6</v>
      </c>
      <c r="D24" s="5" t="s">
        <v>26</v>
      </c>
      <c r="E24" s="19"/>
      <c r="F24" s="31">
        <f>SUM(F25)</f>
        <v>33</v>
      </c>
      <c r="G24" s="31">
        <f>SUM(G25)</f>
        <v>33</v>
      </c>
    </row>
    <row r="25" spans="1:7" ht="30">
      <c r="A25" s="26" t="s">
        <v>64</v>
      </c>
      <c r="B25" s="5" t="s">
        <v>20</v>
      </c>
      <c r="C25" s="5" t="s">
        <v>6</v>
      </c>
      <c r="D25" s="5" t="s">
        <v>26</v>
      </c>
      <c r="E25" s="5" t="s">
        <v>65</v>
      </c>
      <c r="F25" s="31">
        <v>33</v>
      </c>
      <c r="G25" s="31">
        <v>33</v>
      </c>
    </row>
    <row r="26" spans="1:7" ht="15">
      <c r="A26" s="25" t="s">
        <v>13</v>
      </c>
      <c r="B26" s="5" t="s">
        <v>20</v>
      </c>
      <c r="C26" s="5" t="s">
        <v>6</v>
      </c>
      <c r="D26" s="5" t="s">
        <v>34</v>
      </c>
      <c r="E26" s="19"/>
      <c r="F26" s="31">
        <f>SUM(F27)</f>
        <v>7608</v>
      </c>
      <c r="G26" s="31">
        <f>SUM(G27)</f>
        <v>7608</v>
      </c>
    </row>
    <row r="27" spans="1:7" ht="75">
      <c r="A27" s="15" t="s">
        <v>41</v>
      </c>
      <c r="B27" s="5" t="s">
        <v>20</v>
      </c>
      <c r="C27" s="5" t="s">
        <v>6</v>
      </c>
      <c r="D27" s="5" t="s">
        <v>35</v>
      </c>
      <c r="E27" s="19"/>
      <c r="F27" s="31">
        <f>SUM(F28)</f>
        <v>7608</v>
      </c>
      <c r="G27" s="31">
        <f>SUM(G28)</f>
        <v>7608</v>
      </c>
    </row>
    <row r="28" spans="1:7" ht="15">
      <c r="A28" s="28" t="s">
        <v>13</v>
      </c>
      <c r="B28" s="5" t="s">
        <v>20</v>
      </c>
      <c r="C28" s="5" t="s">
        <v>6</v>
      </c>
      <c r="D28" s="5" t="s">
        <v>35</v>
      </c>
      <c r="E28" s="5" t="s">
        <v>17</v>
      </c>
      <c r="F28" s="31">
        <v>7608</v>
      </c>
      <c r="G28" s="31">
        <v>7608</v>
      </c>
    </row>
    <row r="29" spans="1:7" ht="14.25">
      <c r="A29" s="20" t="s">
        <v>27</v>
      </c>
      <c r="B29" s="4" t="s">
        <v>20</v>
      </c>
      <c r="C29" s="4" t="s">
        <v>8</v>
      </c>
      <c r="D29" s="4"/>
      <c r="E29" s="4"/>
      <c r="F29" s="30">
        <f>SUM(F30)</f>
        <v>33923.200000000004</v>
      </c>
      <c r="G29" s="30">
        <f>SUM(G30)</f>
        <v>32540.100000000002</v>
      </c>
    </row>
    <row r="30" spans="1:7" ht="15">
      <c r="A30" s="15" t="s">
        <v>27</v>
      </c>
      <c r="B30" s="5" t="s">
        <v>20</v>
      </c>
      <c r="C30" s="5" t="s">
        <v>8</v>
      </c>
      <c r="D30" s="5" t="s">
        <v>28</v>
      </c>
      <c r="E30" s="7"/>
      <c r="F30" s="32">
        <f>SUM(F31,F34,F37,F40,F42)</f>
        <v>33923.200000000004</v>
      </c>
      <c r="G30" s="32">
        <f>SUM(G31,G34,G37,G40,G42)</f>
        <v>32540.100000000002</v>
      </c>
    </row>
    <row r="31" spans="1:7" ht="45">
      <c r="A31" s="15" t="s">
        <v>56</v>
      </c>
      <c r="B31" s="5" t="s">
        <v>20</v>
      </c>
      <c r="C31" s="5" t="s">
        <v>8</v>
      </c>
      <c r="D31" s="5" t="s">
        <v>29</v>
      </c>
      <c r="E31" s="7"/>
      <c r="F31" s="32">
        <f>SUM(F32:F33)</f>
        <v>8460.6</v>
      </c>
      <c r="G31" s="32">
        <f>SUM(G32:G33)</f>
        <v>8792</v>
      </c>
    </row>
    <row r="32" spans="1:7" ht="30">
      <c r="A32" s="26" t="s">
        <v>64</v>
      </c>
      <c r="B32" s="27" t="s">
        <v>20</v>
      </c>
      <c r="C32" s="27" t="s">
        <v>8</v>
      </c>
      <c r="D32" s="27" t="s">
        <v>29</v>
      </c>
      <c r="E32" s="7" t="s">
        <v>65</v>
      </c>
      <c r="F32" s="32">
        <v>6300</v>
      </c>
      <c r="G32" s="32">
        <v>6552</v>
      </c>
    </row>
    <row r="33" spans="1:7" ht="15">
      <c r="A33" s="26" t="s">
        <v>67</v>
      </c>
      <c r="B33" s="27" t="s">
        <v>20</v>
      </c>
      <c r="C33" s="27" t="s">
        <v>8</v>
      </c>
      <c r="D33" s="27" t="s">
        <v>29</v>
      </c>
      <c r="E33" s="7" t="s">
        <v>66</v>
      </c>
      <c r="F33" s="32">
        <v>2160.6</v>
      </c>
      <c r="G33" s="32">
        <v>2240</v>
      </c>
    </row>
    <row r="34" spans="1:7" ht="75">
      <c r="A34" s="15" t="s">
        <v>60</v>
      </c>
      <c r="B34" s="5" t="s">
        <v>20</v>
      </c>
      <c r="C34" s="5" t="s">
        <v>8</v>
      </c>
      <c r="D34" s="5" t="s">
        <v>30</v>
      </c>
      <c r="E34" s="7"/>
      <c r="F34" s="32">
        <f>SUM(F35:F36)</f>
        <v>19588.2</v>
      </c>
      <c r="G34" s="32">
        <f>SUM(G35:G36)</f>
        <v>18028.2</v>
      </c>
    </row>
    <row r="35" spans="1:7" ht="30">
      <c r="A35" s="26" t="s">
        <v>64</v>
      </c>
      <c r="B35" s="5" t="s">
        <v>20</v>
      </c>
      <c r="C35" s="5" t="s">
        <v>8</v>
      </c>
      <c r="D35" s="5" t="s">
        <v>30</v>
      </c>
      <c r="E35" s="7" t="s">
        <v>65</v>
      </c>
      <c r="F35" s="32">
        <v>1500</v>
      </c>
      <c r="G35" s="33">
        <v>1500</v>
      </c>
    </row>
    <row r="36" spans="1:7" ht="15">
      <c r="A36" s="26" t="s">
        <v>67</v>
      </c>
      <c r="B36" s="5" t="s">
        <v>20</v>
      </c>
      <c r="C36" s="5" t="s">
        <v>8</v>
      </c>
      <c r="D36" s="5" t="s">
        <v>30</v>
      </c>
      <c r="E36" s="7" t="s">
        <v>66</v>
      </c>
      <c r="F36" s="32">
        <v>18088.2</v>
      </c>
      <c r="G36" s="32">
        <v>16528.2</v>
      </c>
    </row>
    <row r="37" spans="1:7" ht="45">
      <c r="A37" s="15" t="s">
        <v>57</v>
      </c>
      <c r="B37" s="5" t="s">
        <v>20</v>
      </c>
      <c r="C37" s="5" t="s">
        <v>8</v>
      </c>
      <c r="D37" s="5" t="s">
        <v>31</v>
      </c>
      <c r="E37" s="7"/>
      <c r="F37" s="32">
        <f>SUM(F38:F39)</f>
        <v>3174.4</v>
      </c>
      <c r="G37" s="32">
        <f>SUM(G38:G39)</f>
        <v>3519.9</v>
      </c>
    </row>
    <row r="38" spans="1:7" ht="30">
      <c r="A38" s="26" t="s">
        <v>64</v>
      </c>
      <c r="B38" s="5" t="s">
        <v>20</v>
      </c>
      <c r="C38" s="5" t="s">
        <v>8</v>
      </c>
      <c r="D38" s="5" t="s">
        <v>31</v>
      </c>
      <c r="E38" s="7" t="s">
        <v>65</v>
      </c>
      <c r="F38" s="32">
        <v>423</v>
      </c>
      <c r="G38" s="32">
        <v>423</v>
      </c>
    </row>
    <row r="39" spans="1:7" ht="15">
      <c r="A39" s="26" t="s">
        <v>67</v>
      </c>
      <c r="B39" s="5" t="s">
        <v>20</v>
      </c>
      <c r="C39" s="5" t="s">
        <v>8</v>
      </c>
      <c r="D39" s="5" t="s">
        <v>31</v>
      </c>
      <c r="E39" s="7" t="s">
        <v>66</v>
      </c>
      <c r="F39" s="32">
        <v>2751.4</v>
      </c>
      <c r="G39" s="31">
        <v>3096.9</v>
      </c>
    </row>
    <row r="40" spans="1:7" ht="45">
      <c r="A40" s="15" t="s">
        <v>58</v>
      </c>
      <c r="B40" s="5" t="s">
        <v>20</v>
      </c>
      <c r="C40" s="5" t="s">
        <v>8</v>
      </c>
      <c r="D40" s="5" t="s">
        <v>32</v>
      </c>
      <c r="E40" s="7"/>
      <c r="F40" s="32">
        <f>SUM(F41)</f>
        <v>800</v>
      </c>
      <c r="G40" s="32">
        <f>SUM(G41)</f>
        <v>800</v>
      </c>
    </row>
    <row r="41" spans="1:7" ht="30">
      <c r="A41" s="26" t="s">
        <v>64</v>
      </c>
      <c r="B41" s="5" t="s">
        <v>20</v>
      </c>
      <c r="C41" s="5" t="s">
        <v>8</v>
      </c>
      <c r="D41" s="5" t="s">
        <v>32</v>
      </c>
      <c r="E41" s="7" t="s">
        <v>65</v>
      </c>
      <c r="F41" s="32">
        <v>800</v>
      </c>
      <c r="G41" s="31">
        <v>800</v>
      </c>
    </row>
    <row r="42" spans="1:7" ht="60">
      <c r="A42" s="15" t="s">
        <v>59</v>
      </c>
      <c r="B42" s="5" t="s">
        <v>20</v>
      </c>
      <c r="C42" s="5" t="s">
        <v>8</v>
      </c>
      <c r="D42" s="5" t="s">
        <v>33</v>
      </c>
      <c r="E42" s="7"/>
      <c r="F42" s="32">
        <f>SUM(F43:F44)</f>
        <v>1900</v>
      </c>
      <c r="G42" s="32">
        <f>SUM(G43:G44)</f>
        <v>1400</v>
      </c>
    </row>
    <row r="43" spans="1:7" ht="30">
      <c r="A43" s="26" t="s">
        <v>64</v>
      </c>
      <c r="B43" s="5" t="s">
        <v>20</v>
      </c>
      <c r="C43" s="5" t="s">
        <v>8</v>
      </c>
      <c r="D43" s="5" t="s">
        <v>33</v>
      </c>
      <c r="E43" s="5" t="s">
        <v>65</v>
      </c>
      <c r="F43" s="31">
        <v>500</v>
      </c>
      <c r="G43" s="31">
        <v>200</v>
      </c>
    </row>
    <row r="44" spans="1:7" ht="15">
      <c r="A44" s="26" t="s">
        <v>67</v>
      </c>
      <c r="B44" s="5" t="s">
        <v>20</v>
      </c>
      <c r="C44" s="5" t="s">
        <v>8</v>
      </c>
      <c r="D44" s="5" t="s">
        <v>33</v>
      </c>
      <c r="E44" s="5" t="s">
        <v>66</v>
      </c>
      <c r="F44" s="31">
        <v>1400</v>
      </c>
      <c r="G44" s="31">
        <v>1200</v>
      </c>
    </row>
    <row r="45" spans="1:7" ht="14.25">
      <c r="A45" s="3" t="s">
        <v>48</v>
      </c>
      <c r="B45" s="4" t="s">
        <v>47</v>
      </c>
      <c r="C45" s="4"/>
      <c r="D45" s="4"/>
      <c r="E45" s="4"/>
      <c r="F45" s="30">
        <f aca="true" t="shared" si="1" ref="F45:G48">SUM(F46)</f>
        <v>18282.5</v>
      </c>
      <c r="G45" s="30">
        <f t="shared" si="1"/>
        <v>21274.6</v>
      </c>
    </row>
    <row r="46" spans="1:7" ht="15">
      <c r="A46" s="3" t="s">
        <v>49</v>
      </c>
      <c r="B46" s="4" t="s">
        <v>47</v>
      </c>
      <c r="C46" s="4" t="s">
        <v>9</v>
      </c>
      <c r="D46" s="5"/>
      <c r="E46" s="5"/>
      <c r="F46" s="30">
        <f t="shared" si="1"/>
        <v>18282.5</v>
      </c>
      <c r="G46" s="30">
        <f t="shared" si="1"/>
        <v>21274.6</v>
      </c>
    </row>
    <row r="47" spans="1:7" ht="15">
      <c r="A47" s="15" t="s">
        <v>13</v>
      </c>
      <c r="B47" s="5" t="s">
        <v>47</v>
      </c>
      <c r="C47" s="5" t="s">
        <v>9</v>
      </c>
      <c r="D47" s="5" t="s">
        <v>34</v>
      </c>
      <c r="E47" s="5"/>
      <c r="F47" s="31">
        <f t="shared" si="1"/>
        <v>18282.5</v>
      </c>
      <c r="G47" s="31">
        <f t="shared" si="1"/>
        <v>21274.6</v>
      </c>
    </row>
    <row r="48" spans="1:7" ht="90">
      <c r="A48" s="24" t="s">
        <v>54</v>
      </c>
      <c r="B48" s="5" t="s">
        <v>47</v>
      </c>
      <c r="C48" s="5" t="s">
        <v>9</v>
      </c>
      <c r="D48" s="5" t="s">
        <v>50</v>
      </c>
      <c r="E48" s="5"/>
      <c r="F48" s="31">
        <f t="shared" si="1"/>
        <v>18282.5</v>
      </c>
      <c r="G48" s="31">
        <f t="shared" si="1"/>
        <v>21274.6</v>
      </c>
    </row>
    <row r="49" spans="1:7" ht="15">
      <c r="A49" s="28" t="s">
        <v>13</v>
      </c>
      <c r="B49" s="27" t="s">
        <v>47</v>
      </c>
      <c r="C49" s="27" t="s">
        <v>9</v>
      </c>
      <c r="D49" s="27" t="s">
        <v>50</v>
      </c>
      <c r="E49" s="5" t="s">
        <v>17</v>
      </c>
      <c r="F49" s="31">
        <v>18282.5</v>
      </c>
      <c r="G49" s="33">
        <v>21274.6</v>
      </c>
    </row>
    <row r="50" spans="1:7" ht="14.25">
      <c r="A50" s="3" t="s">
        <v>51</v>
      </c>
      <c r="B50" s="4" t="s">
        <v>52</v>
      </c>
      <c r="C50" s="4"/>
      <c r="D50" s="4"/>
      <c r="E50" s="4"/>
      <c r="F50" s="30">
        <f aca="true" t="shared" si="2" ref="F50:G52">SUM(F51)</f>
        <v>1636.2</v>
      </c>
      <c r="G50" s="30">
        <f t="shared" si="2"/>
        <v>3447.4</v>
      </c>
    </row>
    <row r="51" spans="1:7" ht="14.25">
      <c r="A51" s="3" t="s">
        <v>51</v>
      </c>
      <c r="B51" s="4" t="s">
        <v>52</v>
      </c>
      <c r="C51" s="4" t="s">
        <v>52</v>
      </c>
      <c r="D51" s="4"/>
      <c r="E51" s="4"/>
      <c r="F51" s="30">
        <f t="shared" si="2"/>
        <v>1636.2</v>
      </c>
      <c r="G51" s="30">
        <f t="shared" si="2"/>
        <v>3447.4</v>
      </c>
    </row>
    <row r="52" spans="1:7" ht="15">
      <c r="A52" s="15" t="s">
        <v>51</v>
      </c>
      <c r="B52" s="5" t="s">
        <v>52</v>
      </c>
      <c r="C52" s="5" t="s">
        <v>52</v>
      </c>
      <c r="D52" s="5" t="s">
        <v>53</v>
      </c>
      <c r="E52" s="5"/>
      <c r="F52" s="31">
        <f t="shared" si="2"/>
        <v>1636.2</v>
      </c>
      <c r="G52" s="31">
        <f t="shared" si="2"/>
        <v>3447.4</v>
      </c>
    </row>
    <row r="53" spans="1:7" ht="15">
      <c r="A53" s="26" t="s">
        <v>67</v>
      </c>
      <c r="B53" s="27" t="s">
        <v>52</v>
      </c>
      <c r="C53" s="27" t="s">
        <v>52</v>
      </c>
      <c r="D53" s="27" t="s">
        <v>53</v>
      </c>
      <c r="E53" s="27" t="s">
        <v>66</v>
      </c>
      <c r="F53" s="31">
        <v>1636.2</v>
      </c>
      <c r="G53" s="33">
        <v>3447.4</v>
      </c>
    </row>
    <row r="54" spans="1:7" ht="15">
      <c r="A54" s="20" t="s">
        <v>10</v>
      </c>
      <c r="B54" s="5"/>
      <c r="C54" s="5"/>
      <c r="D54" s="5"/>
      <c r="E54" s="5"/>
      <c r="F54" s="30">
        <f>SUM(F8,F19,F45,F50)</f>
        <v>65448.200000000004</v>
      </c>
      <c r="G54" s="30">
        <f>SUM(G8,G19,G45,G50)</f>
        <v>68948.40000000001</v>
      </c>
    </row>
  </sheetData>
  <sheetProtection/>
  <mergeCells count="3">
    <mergeCell ref="A2:G2"/>
    <mergeCell ref="A4:G4"/>
    <mergeCell ref="A3:G3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bavl-mail-fo</cp:lastModifiedBy>
  <cp:lastPrinted>2014-11-05T07:01:25Z</cp:lastPrinted>
  <dcterms:created xsi:type="dcterms:W3CDTF">2005-12-06T06:33:16Z</dcterms:created>
  <dcterms:modified xsi:type="dcterms:W3CDTF">2014-11-07T10:28:20Z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