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Май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<sst xmlns="http://schemas.openxmlformats.org/spreadsheetml/2006/main" count="153" uniqueCount="153">
  <si>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</si>
  <si>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</si>
  <si>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</si>
  <si>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</si>
  <si>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</si>
  <si>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</si>
  <si>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</si>
  <si>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</si>
  <si>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</si>
  <si>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</si>
  <si>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</si>
  <si>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</si>
  <si>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</si>
  <si>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</si>
  <si>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</si>
  <si>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</si>
  <si>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</si>
  <si>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</si>
  <si>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</si>
  <si>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</si>
  <si>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</si>
  <si>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</si>
  <si>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</si>
  <si>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</si>
  <si>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</si>
  <si>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</si>
  <si>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</si>
  <si>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</si>
  <si>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</si>
  <si>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</si>
  <si>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</si>
  <si>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</si>
  <si>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</si>
  <si>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</si>
  <si>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</si>
  <si>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</si>
  <si>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</si>
  <si>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</si>
  <si>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</si>
  <si>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</si>
  <si>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</si>
  <si>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</si>
  <si>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</si>
  <si>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</si>
  <si>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</si>
  <si>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</si>
  <si>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</si>
  <si>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</si>
  <si>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</si>
  <si>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</si>
  <si>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</si>
  <si>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</si>
  <si>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</si>
  <si>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</si>
  <si>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</si>
  <si>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</si>
  <si>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</si>
  <si>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</si>
  <si>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</si>
  <si>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</si>
  <si>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</si>
  <si>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</si>
  <si>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</si>
  <si>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</si>
  <si>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</si>
  <si>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</si>
  <si>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</si>
  <si>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</si>
  <si>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</si>
  <si>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</si>
  <si>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</si>
  <si>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</si>
  <si>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</si>
  <si>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</si>
  <si>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</si>
  <si>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</si>
  <si>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</si>
  <si>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</si>
  <si>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</si>
  <si>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</si>
  <si>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</si>
  <si>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</si>
  <si>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</si>
  <si>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</si>
  <si>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</si>
  <si>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</si>
  <si>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</si>
  <si>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</si>
  <si>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</si>
  <si>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</si>
  <si>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</si>
  <si>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</si>
  <si>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</si>
  <si>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</si>
  <si>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</si>
  <si>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</si>
  <si>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</si>
  <si>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</si>
  <si>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</si>
  <si>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</si>
  <si>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</si>
  <si>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</si>
  <si>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</si>
  <si>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</si>
  <si>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</si>
  <si>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</si>
  <si>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</si>
  <si>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</si>
  <si>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</si>
  <si>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</si>
  <si>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</si>
  <si>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</si>
  <si>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</si>
  <si>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</si>
  <si>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</si>
  <si>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</si>
  <si>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</si>
  <si>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</si>
  <si>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</si>
  <si>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</si>
  <si>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</si>
  <si>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</si>
  <si>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</si>
  <si>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</si>
  <si>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</si>
  <si>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</si>
  <si>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</si>
  <si>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</si>
  <si>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</si>
  <si>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</si>
  <si>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</si>
  <si>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</si>
  <si>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</si>
  <si>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</si>
  <si>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</si>
  <si>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</si>
  <si>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</si>
  <si>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</si>
  <si>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</si>
  <si>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</si>
  <si>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</si>
  <si>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</si>
  <si>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</si>
  <si>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</si>
  <si>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</si>
  <si>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</si>
  <si>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</si>
  <si>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</si>
  <si>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</si>
  <si>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</si>
  <si>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</si>
  <si>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Исполнение на 01.05.2020г.</t>
  </si>
  <si>
    <t>об исполнении  бюджета Бавлинского муниципального района на 1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</si>
</sst>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topLeftCell="A16" zoomScale="105" zoomScaleNormal="105" workbookViewId="0">
      <selection activeCell="C76" sqref="C76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152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151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99914704.460000008</v>
      </c>
      <c r="E7" s="16">
        <f t="shared" ref="E7:E74" si="0">SUM(D7/C7*100)</f>
        <v>32.104658140530233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78029264.959999993</v>
      </c>
      <c r="E8" s="16">
        <f t="shared" si="0"/>
        <v>28.990177115563519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78029264.959999993</v>
      </c>
      <c r="E9" s="24">
        <f t="shared" si="0"/>
        <v>28.990177115563519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4232135.7</v>
      </c>
      <c r="E10" s="16">
        <f t="shared" si="0"/>
        <v>32.807253488372098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7652782.9400000004</v>
      </c>
      <c r="E11" s="16">
        <f t="shared" si="0"/>
        <v>51.568618194070083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3153444.3</v>
      </c>
      <c r="E12" s="24">
        <f t="shared" si="0"/>
        <v>37.099344705882352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3599020.77</v>
      </c>
      <c r="E13" s="24">
        <f t="shared" si="0"/>
        <v>67.906052264150944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866717.87</v>
      </c>
      <c r="E14" s="24">
        <f t="shared" si="0"/>
        <v>86.932584754262791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33600</v>
      </c>
      <c r="E15" s="24">
        <f t="shared" si="0"/>
        <v>78.139534883720927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0</v>
      </c>
      <c r="E20" s="24">
        <f t="shared" si="0"/>
        <v>0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1092839.56</v>
      </c>
      <c r="E21" s="16">
        <f t="shared" si="0"/>
        <v>26.08208973747017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1680880.77</v>
      </c>
      <c r="E23" s="16">
        <f t="shared" si="0"/>
        <v>21.533189469638739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1249935.45</v>
      </c>
      <c r="E24" s="16">
        <f t="shared" si="0"/>
        <v>147.22443462897525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4818441.43</v>
      </c>
      <c r="E26" s="16">
        <f t="shared" si="0"/>
        <v>476.13057608695647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351799.45</v>
      </c>
      <c r="E27" s="16">
        <f t="shared" si="0"/>
        <v>319.81768181818182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207353.2</v>
      </c>
      <c r="E28" s="16">
        <f t="shared" si="0"/>
        <v>628.34303030303033</v>
      </c>
    </row>
    <row r="29" spans="1:5" x14ac:dyDescent="0.3">
      <c r="A29" s="30" t="s">
        <v>47</v>
      </c>
      <c r="B29" s="34" t="s">
        <v>48</v>
      </c>
      <c r="C29" s="33">
        <v>562228321.29999995</v>
      </c>
      <c r="D29" s="33">
        <v>254891504.53</v>
      </c>
      <c r="E29" s="16">
        <f t="shared" si="0"/>
        <v>45.335941800411753</v>
      </c>
    </row>
    <row r="30" spans="1:5" x14ac:dyDescent="0.3">
      <c r="A30" s="17" t="s">
        <v>49</v>
      </c>
      <c r="B30" s="34" t="s">
        <v>50</v>
      </c>
      <c r="C30" s="27">
        <f>SUM(C7+C29)</f>
        <v>873443921.29999995</v>
      </c>
      <c r="D30" s="27">
        <f>SUM(D7+D29)</f>
        <v>354806208.99000001</v>
      </c>
      <c r="E30" s="16">
        <f t="shared" si="0"/>
        <v>40.621521352157359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68977619.939999998</v>
      </c>
      <c r="D32" s="27">
        <f>SUM(D33:D40)</f>
        <v>20521688.890000001</v>
      </c>
      <c r="E32" s="16">
        <f t="shared" si="0"/>
        <v>29.751227873404069</v>
      </c>
    </row>
    <row r="33" spans="1:5" ht="25.8" customHeight="1" x14ac:dyDescent="0.3">
      <c r="A33" s="20" t="s">
        <v>54</v>
      </c>
      <c r="B33" s="37" t="s">
        <v>55</v>
      </c>
      <c r="C33" s="28">
        <v>1830000</v>
      </c>
      <c r="D33" s="28">
        <v>639020.26</v>
      </c>
      <c r="E33" s="24">
        <f t="shared" si="0"/>
        <v>34.919139890710383</v>
      </c>
    </row>
    <row r="34" spans="1:5" ht="25.8" customHeight="1" x14ac:dyDescent="0.3">
      <c r="A34" s="20" t="s">
        <v>56</v>
      </c>
      <c r="B34" s="37" t="s">
        <v>57</v>
      </c>
      <c r="C34" s="28">
        <v>12461956.619999999</v>
      </c>
      <c r="D34" s="28">
        <v>4805429.75</v>
      </c>
      <c r="E34" s="24">
        <f t="shared" si="0"/>
        <v>38.560796643183956</v>
      </c>
    </row>
    <row r="35" spans="1:5" ht="25.8" customHeight="1" x14ac:dyDescent="0.3">
      <c r="A35" s="20" t="s">
        <v>58</v>
      </c>
      <c r="B35" s="38" t="s">
        <v>59</v>
      </c>
      <c r="C35" s="28">
        <v>21316565.190000001</v>
      </c>
      <c r="D35" s="28">
        <v>7826220.0999999996</v>
      </c>
      <c r="E35" s="24">
        <f t="shared" si="0"/>
        <v>36.71426437722446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6737912</v>
      </c>
      <c r="D37" s="28">
        <v>2451505.7799999998</v>
      </c>
      <c r="E37" s="24">
        <f t="shared" si="0"/>
        <v>36.383760725874723</v>
      </c>
    </row>
    <row r="38" spans="1:5" x14ac:dyDescent="0.3">
      <c r="A38" s="20" t="s">
        <v>64</v>
      </c>
      <c r="B38" s="37" t="s">
        <v>65</v>
      </c>
      <c r="C38" s="28">
        <v>0</v>
      </c>
      <c r="D38" s="28">
        <v>0</v>
      </c>
      <c r="E38" s="24" t="e">
        <f t="shared" si="0"/>
        <v>#DIV/0!</v>
      </c>
    </row>
    <row r="39" spans="1:5" x14ac:dyDescent="0.3">
      <c r="A39" s="20" t="s">
        <v>66</v>
      </c>
      <c r="B39" s="39" t="s">
        <v>67</v>
      </c>
      <c r="C39" s="28">
        <v>3133837.4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23475848.73</v>
      </c>
      <c r="D40" s="28">
        <v>4782023</v>
      </c>
      <c r="E40" s="24">
        <f t="shared" si="0"/>
        <v>20.369968536596549</v>
      </c>
    </row>
    <row r="41" spans="1:5" x14ac:dyDescent="0.3">
      <c r="A41" s="17" t="s">
        <v>70</v>
      </c>
      <c r="B41" s="36" t="s">
        <v>71</v>
      </c>
      <c r="C41" s="27">
        <v>1196900</v>
      </c>
      <c r="D41" s="27">
        <v>598450</v>
      </c>
      <c r="E41" s="16">
        <f t="shared" si="0"/>
        <v>50</v>
      </c>
    </row>
    <row r="42" spans="1:5" x14ac:dyDescent="0.3">
      <c r="A42" s="17" t="s">
        <v>72</v>
      </c>
      <c r="B42" s="36" t="s">
        <v>73</v>
      </c>
      <c r="C42" s="27">
        <f>SUM(C43:C45)</f>
        <v>2844626.21</v>
      </c>
      <c r="D42" s="27">
        <f>SUM(D43:D45)</f>
        <v>1056956.27</v>
      </c>
      <c r="E42" s="16">
        <f t="shared" si="0"/>
        <v>37.156244510592487</v>
      </c>
    </row>
    <row r="43" spans="1:5" ht="24.6" customHeight="1" x14ac:dyDescent="0.3">
      <c r="A43" s="40" t="s">
        <v>74</v>
      </c>
      <c r="B43" s="38" t="s">
        <v>75</v>
      </c>
      <c r="C43" s="28">
        <v>1879504.29</v>
      </c>
      <c r="D43" s="28">
        <v>716867.35</v>
      </c>
      <c r="E43" s="24">
        <f t="shared" si="0"/>
        <v>38.141298948564781</v>
      </c>
    </row>
    <row r="44" spans="1:5" x14ac:dyDescent="0.3">
      <c r="A44" s="41" t="s">
        <v>76</v>
      </c>
      <c r="B44" s="38" t="s">
        <v>144</v>
      </c>
      <c r="C44" s="28">
        <v>0</v>
      </c>
      <c r="D44" s="28">
        <v>0</v>
      </c>
      <c r="E44" s="24" t="e">
        <f t="shared" si="0"/>
        <v>#DIV/0!</v>
      </c>
    </row>
    <row r="45" spans="1:5" x14ac:dyDescent="0.3">
      <c r="A45" s="20" t="s">
        <v>77</v>
      </c>
      <c r="B45" s="38" t="s">
        <v>78</v>
      </c>
      <c r="C45" s="28">
        <v>965121.92</v>
      </c>
      <c r="D45" s="28">
        <v>340088.92</v>
      </c>
      <c r="E45" s="24">
        <f t="shared" si="0"/>
        <v>35.237923100948734</v>
      </c>
    </row>
    <row r="46" spans="1:5" x14ac:dyDescent="0.3">
      <c r="A46" s="25" t="s">
        <v>79</v>
      </c>
      <c r="B46" s="42" t="s">
        <v>80</v>
      </c>
      <c r="C46" s="43">
        <f>SUM(C47:C51)</f>
        <v>25968355.369999997</v>
      </c>
      <c r="D46" s="43">
        <f>SUM(D47:D51)</f>
        <v>2170938.1799999997</v>
      </c>
      <c r="E46" s="16">
        <f t="shared" si="0"/>
        <v>8.3599371198839236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0</v>
      </c>
      <c r="E47" s="24">
        <f t="shared" si="0"/>
        <v>0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1838123.18</v>
      </c>
      <c r="E49" s="24">
        <f t="shared" si="0"/>
        <v>31.655756897323734</v>
      </c>
    </row>
    <row r="50" spans="1:5" x14ac:dyDescent="0.3">
      <c r="A50" s="44" t="s">
        <v>136</v>
      </c>
      <c r="B50" s="45" t="s">
        <v>137</v>
      </c>
      <c r="C50" s="46">
        <v>14657355.369999999</v>
      </c>
      <c r="D50" s="46">
        <v>332815</v>
      </c>
      <c r="E50" s="24">
        <f>SUM(D50/C50*100)</f>
        <v>2.2706347195565062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0</v>
      </c>
      <c r="E51" s="24">
        <f>SUM(D51/C51*100)</f>
        <v>0</v>
      </c>
    </row>
    <row r="52" spans="1:5" x14ac:dyDescent="0.3">
      <c r="A52" s="17" t="s">
        <v>81</v>
      </c>
      <c r="B52" s="36" t="s">
        <v>82</v>
      </c>
      <c r="C52" s="27">
        <f>SUM(C53:C56)</f>
        <v>9612615.8000000007</v>
      </c>
      <c r="D52" s="27">
        <f>SUM(D53:D56)</f>
        <v>1130535.8</v>
      </c>
      <c r="E52" s="16">
        <f t="shared" si="0"/>
        <v>11.760958968109387</v>
      </c>
    </row>
    <row r="53" spans="1:5" x14ac:dyDescent="0.3">
      <c r="A53" s="20" t="s">
        <v>83</v>
      </c>
      <c r="B53" s="38" t="s">
        <v>84</v>
      </c>
      <c r="C53" s="28">
        <v>7792800</v>
      </c>
      <c r="D53" s="28">
        <v>184800</v>
      </c>
      <c r="E53" s="24">
        <f t="shared" si="0"/>
        <v>2.3714197720973207</v>
      </c>
    </row>
    <row r="54" spans="1:5" x14ac:dyDescent="0.3">
      <c r="A54" s="20" t="s">
        <v>85</v>
      </c>
      <c r="B54" s="38" t="s">
        <v>86</v>
      </c>
      <c r="C54" s="28">
        <v>874080</v>
      </c>
      <c r="D54" s="28">
        <v>0</v>
      </c>
      <c r="E54" s="24">
        <f t="shared" si="0"/>
        <v>0</v>
      </c>
    </row>
    <row r="55" spans="1:5" x14ac:dyDescent="0.3">
      <c r="A55" s="20" t="s">
        <v>87</v>
      </c>
      <c r="B55" s="38" t="s">
        <v>88</v>
      </c>
      <c r="C55" s="28">
        <v>945735.8</v>
      </c>
      <c r="D55" s="28">
        <v>945735.8</v>
      </c>
      <c r="E55" s="24">
        <f t="shared" si="0"/>
        <v>100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574613616.94000006</v>
      </c>
      <c r="D59" s="27">
        <f>SUM(D60:D64)</f>
        <v>257681349.51999998</v>
      </c>
      <c r="E59" s="16">
        <f t="shared" si="0"/>
        <v>44.844281778812508</v>
      </c>
    </row>
    <row r="60" spans="1:5" x14ac:dyDescent="0.3">
      <c r="A60" s="20" t="s">
        <v>97</v>
      </c>
      <c r="B60" s="38" t="s">
        <v>98</v>
      </c>
      <c r="C60" s="28">
        <v>182520048.62</v>
      </c>
      <c r="D60" s="28">
        <v>85145017.689999998</v>
      </c>
      <c r="E60" s="24">
        <f t="shared" si="0"/>
        <v>46.649679492069815</v>
      </c>
    </row>
    <row r="61" spans="1:5" x14ac:dyDescent="0.3">
      <c r="A61" s="20" t="s">
        <v>99</v>
      </c>
      <c r="B61" s="38" t="s">
        <v>100</v>
      </c>
      <c r="C61" s="28">
        <v>311010215.60000002</v>
      </c>
      <c r="D61" s="28">
        <v>145503047.66</v>
      </c>
      <c r="E61" s="24">
        <f t="shared" si="0"/>
        <v>46.784009129505897</v>
      </c>
    </row>
    <row r="62" spans="1:5" x14ac:dyDescent="0.3">
      <c r="A62" s="20" t="s">
        <v>131</v>
      </c>
      <c r="B62" s="38" t="s">
        <v>132</v>
      </c>
      <c r="C62" s="28">
        <v>31097156.52</v>
      </c>
      <c r="D62" s="28">
        <v>11428624.34</v>
      </c>
      <c r="E62" s="24">
        <f t="shared" si="0"/>
        <v>36.751348415568899</v>
      </c>
    </row>
    <row r="63" spans="1:5" x14ac:dyDescent="0.3">
      <c r="A63" s="20" t="s">
        <v>101</v>
      </c>
      <c r="B63" s="38" t="s">
        <v>102</v>
      </c>
      <c r="C63" s="28">
        <v>22123500</v>
      </c>
      <c r="D63" s="28">
        <v>5926185.9500000002</v>
      </c>
      <c r="E63" s="24">
        <f t="shared" si="0"/>
        <v>26.786837299703937</v>
      </c>
    </row>
    <row r="64" spans="1:5" x14ac:dyDescent="0.3">
      <c r="A64" s="20" t="s">
        <v>103</v>
      </c>
      <c r="B64" s="38" t="s">
        <v>104</v>
      </c>
      <c r="C64" s="28">
        <v>27862696.199999999</v>
      </c>
      <c r="D64" s="28">
        <v>9678473.8800000008</v>
      </c>
      <c r="E64" s="24">
        <f t="shared" si="0"/>
        <v>34.736314858143558</v>
      </c>
    </row>
    <row r="65" spans="1:5" x14ac:dyDescent="0.3">
      <c r="A65" s="17" t="s">
        <v>105</v>
      </c>
      <c r="B65" s="36" t="s">
        <v>106</v>
      </c>
      <c r="C65" s="27">
        <f>SUM(C66:C67)</f>
        <v>93088402.379999995</v>
      </c>
      <c r="D65" s="27">
        <f>SUM(D66:D67)</f>
        <v>32698399.419999998</v>
      </c>
      <c r="E65" s="16">
        <f t="shared" si="0"/>
        <v>35.126179614212859</v>
      </c>
    </row>
    <row r="66" spans="1:5" x14ac:dyDescent="0.3">
      <c r="A66" s="20" t="s">
        <v>107</v>
      </c>
      <c r="B66" s="38" t="s">
        <v>108</v>
      </c>
      <c r="C66" s="28">
        <v>91006402.379999995</v>
      </c>
      <c r="D66" s="28">
        <v>32127642.34</v>
      </c>
      <c r="E66" s="24">
        <f t="shared" si="0"/>
        <v>35.302617727761678</v>
      </c>
    </row>
    <row r="67" spans="1:5" x14ac:dyDescent="0.3">
      <c r="A67" s="20" t="s">
        <v>109</v>
      </c>
      <c r="B67" s="38" t="s">
        <v>110</v>
      </c>
      <c r="C67" s="28">
        <v>2082000</v>
      </c>
      <c r="D67" s="28">
        <v>570757.07999999996</v>
      </c>
      <c r="E67" s="24">
        <f t="shared" si="0"/>
        <v>27.413884726224779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0</v>
      </c>
      <c r="E68" s="16">
        <f t="shared" si="0"/>
        <v>0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0</v>
      </c>
      <c r="E69" s="24">
        <f t="shared" si="0"/>
        <v>0</v>
      </c>
    </row>
    <row r="70" spans="1:5" x14ac:dyDescent="0.3">
      <c r="A70" s="17" t="s">
        <v>115</v>
      </c>
      <c r="B70" s="36" t="s">
        <v>116</v>
      </c>
      <c r="C70" s="27">
        <f>SUM(C71:C73)</f>
        <v>27421200</v>
      </c>
      <c r="D70" s="27">
        <f>SUM(D71:D73)</f>
        <v>6783459.5199999996</v>
      </c>
      <c r="E70" s="16">
        <f t="shared" si="0"/>
        <v>24.738011173836298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431400</v>
      </c>
      <c r="D72" s="28">
        <v>2542</v>
      </c>
      <c r="E72" s="24">
        <f t="shared" si="0"/>
        <v>0.58924432081594813</v>
      </c>
    </row>
    <row r="73" spans="1:5" x14ac:dyDescent="0.3">
      <c r="A73" s="20" t="s">
        <v>121</v>
      </c>
      <c r="B73" s="47" t="s">
        <v>122</v>
      </c>
      <c r="C73" s="28">
        <v>26475300</v>
      </c>
      <c r="D73" s="28">
        <v>6549303.7199999997</v>
      </c>
      <c r="E73" s="24">
        <f t="shared" si="0"/>
        <v>24.737410794211961</v>
      </c>
    </row>
    <row r="74" spans="1:5" x14ac:dyDescent="0.3">
      <c r="A74" s="25" t="s">
        <v>123</v>
      </c>
      <c r="B74" s="48" t="s">
        <v>124</v>
      </c>
      <c r="C74" s="43">
        <v>57410779.350000001</v>
      </c>
      <c r="D74" s="43">
        <v>17588104.850000001</v>
      </c>
      <c r="E74" s="16">
        <f t="shared" si="0"/>
        <v>30.635544490304849</v>
      </c>
    </row>
    <row r="75" spans="1:5" x14ac:dyDescent="0.3">
      <c r="A75" s="17" t="s">
        <v>125</v>
      </c>
      <c r="B75" s="49" t="s">
        <v>149</v>
      </c>
      <c r="C75" s="27">
        <v>24036100</v>
      </c>
      <c r="D75" s="27">
        <v>13042833.6</v>
      </c>
      <c r="E75" s="16">
        <f t="shared" ref="E75" si="1">SUM(D75/C75*100)</f>
        <v>54.263518624069626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887059115.99000001</v>
      </c>
      <c r="D76" s="60">
        <f>SUM(D32,D41,D42,D46,D52,D57,D59,D65,D68,D70,D74,D75)</f>
        <v>353272716.05000001</v>
      </c>
      <c r="E76" s="24">
        <f>SUM(D76/C76*100)</f>
        <v>39.825160429779352</v>
      </c>
    </row>
    <row r="77" spans="1:5" x14ac:dyDescent="0.3">
      <c r="A77" s="14"/>
      <c r="B77" s="50" t="s">
        <v>128</v>
      </c>
      <c r="C77" s="27">
        <f>SUM(C30-C76)</f>
        <v>-13615194.690000057</v>
      </c>
      <c r="D77" s="27">
        <f>SUM(D30-D76)</f>
        <v>1533492.9399999976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2021-01-19T06:15:09Z</dcterms:modified>
</cp:coreProperties>
</file>